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I:\Prg\Python\QBAnalysis\"/>
    </mc:Choice>
  </mc:AlternateContent>
  <xr:revisionPtr revIDLastSave="0" documentId="13_ncr:1_{2569AFE3-C9AE-4AC7-8CC4-D55558D67FD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総データ" sheetId="1" r:id="rId1"/>
    <sheet name="20220628" sheetId="2" r:id="rId2"/>
    <sheet name="20220629" sheetId="3" r:id="rId3"/>
    <sheet name="20220630" sheetId="4" r:id="rId4"/>
    <sheet name="20220701" sheetId="5" r:id="rId5"/>
    <sheet name="20220702" sheetId="6" r:id="rId6"/>
    <sheet name="20220703" sheetId="7" r:id="rId7"/>
    <sheet name="20220704" sheetId="8" r:id="rId8"/>
    <sheet name="20220705" sheetId="9" r:id="rId9"/>
    <sheet name="20220706" sheetId="10" r:id="rId10"/>
    <sheet name="20220707" sheetId="11" r:id="rId11"/>
    <sheet name="20220708" sheetId="12" r:id="rId12"/>
    <sheet name="20220709" sheetId="13" r:id="rId13"/>
    <sheet name="20220710" sheetId="14" r:id="rId14"/>
    <sheet name="20220711" sheetId="15" r:id="rId15"/>
    <sheet name="20220712" sheetId="16" r:id="rId16"/>
    <sheet name="20220713" sheetId="17" r:id="rId17"/>
    <sheet name="20220714" sheetId="18" r:id="rId18"/>
    <sheet name="20220715" sheetId="19" r:id="rId19"/>
    <sheet name="20220716" sheetId="20" r:id="rId20"/>
    <sheet name="20220717" sheetId="21" r:id="rId21"/>
    <sheet name="20220718" sheetId="22" r:id="rId22"/>
    <sheet name="20220720" sheetId="23" r:id="rId23"/>
    <sheet name="20220721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24" l="1"/>
  <c r="E36" i="24"/>
  <c r="G36" i="24"/>
  <c r="D37" i="24"/>
  <c r="E37" i="24"/>
  <c r="G37" i="24"/>
  <c r="D38" i="24"/>
  <c r="E38" i="24"/>
  <c r="G38" i="24"/>
  <c r="D39" i="24"/>
  <c r="E39" i="24"/>
  <c r="G39" i="24"/>
  <c r="D40" i="24"/>
  <c r="E40" i="24"/>
  <c r="G40" i="24"/>
  <c r="D41" i="24"/>
  <c r="E41" i="24"/>
  <c r="G41" i="24"/>
  <c r="D42" i="24"/>
  <c r="E42" i="24"/>
  <c r="G42" i="24"/>
  <c r="D43" i="24"/>
  <c r="E43" i="24"/>
  <c r="G43" i="24"/>
  <c r="D44" i="24"/>
  <c r="E44" i="24"/>
  <c r="G44" i="24"/>
  <c r="D45" i="24"/>
  <c r="E45" i="24"/>
  <c r="G45" i="24"/>
  <c r="D46" i="24"/>
  <c r="E46" i="24"/>
  <c r="G46" i="24"/>
  <c r="D47" i="24"/>
  <c r="E47" i="24"/>
  <c r="G47" i="24"/>
  <c r="D48" i="24"/>
  <c r="E48" i="24"/>
  <c r="G48" i="24"/>
  <c r="D49" i="24"/>
  <c r="E49" i="24"/>
  <c r="G49" i="24"/>
  <c r="D50" i="24"/>
  <c r="E50" i="24"/>
  <c r="G50" i="24"/>
  <c r="D51" i="24"/>
  <c r="E51" i="24"/>
  <c r="G51" i="24"/>
  <c r="D52" i="24"/>
  <c r="E52" i="24"/>
  <c r="G52" i="24"/>
  <c r="D53" i="24"/>
  <c r="E53" i="24"/>
  <c r="G53" i="24"/>
  <c r="D54" i="24"/>
  <c r="E54" i="24"/>
  <c r="G54" i="24"/>
  <c r="D55" i="24"/>
  <c r="E55" i="24"/>
  <c r="G55" i="24"/>
  <c r="D56" i="24"/>
  <c r="E56" i="24"/>
  <c r="G56" i="24"/>
  <c r="D57" i="24"/>
  <c r="E57" i="24"/>
  <c r="G57" i="24"/>
  <c r="D58" i="24"/>
  <c r="E58" i="24"/>
  <c r="G58" i="24"/>
  <c r="D59" i="24"/>
  <c r="E59" i="24"/>
  <c r="G59" i="24"/>
  <c r="D60" i="24"/>
  <c r="E60" i="24"/>
  <c r="G60" i="24"/>
  <c r="D61" i="24"/>
  <c r="E61" i="24"/>
  <c r="G61" i="24"/>
  <c r="D62" i="24"/>
  <c r="E62" i="24"/>
  <c r="G62" i="24"/>
  <c r="D63" i="24"/>
  <c r="E63" i="24"/>
  <c r="G63" i="24"/>
  <c r="D64" i="24"/>
  <c r="E64" i="24"/>
  <c r="G64" i="24"/>
  <c r="D65" i="24"/>
  <c r="E65" i="24"/>
  <c r="G65" i="24"/>
  <c r="D66" i="24"/>
  <c r="E66" i="24"/>
  <c r="G66" i="24"/>
  <c r="D67" i="24"/>
  <c r="E67" i="24"/>
  <c r="G67" i="24"/>
  <c r="D68" i="24"/>
  <c r="E68" i="24"/>
  <c r="G68" i="24"/>
  <c r="D69" i="24"/>
  <c r="E69" i="24"/>
  <c r="G69" i="24"/>
  <c r="D70" i="24"/>
  <c r="E70" i="24"/>
  <c r="G70" i="24"/>
  <c r="D71" i="24"/>
  <c r="E71" i="24"/>
  <c r="G71" i="24"/>
  <c r="D72" i="24"/>
  <c r="E72" i="24"/>
  <c r="G72" i="24"/>
  <c r="D73" i="24"/>
  <c r="E73" i="24"/>
  <c r="G73" i="24"/>
  <c r="D74" i="24"/>
  <c r="E74" i="24"/>
  <c r="G74" i="24"/>
  <c r="D75" i="24"/>
  <c r="E75" i="24"/>
  <c r="G75" i="24"/>
  <c r="D76" i="24"/>
  <c r="E76" i="24"/>
  <c r="G76" i="24"/>
  <c r="D77" i="24"/>
  <c r="E77" i="24"/>
  <c r="G77" i="24"/>
  <c r="D78" i="24"/>
  <c r="E78" i="24"/>
  <c r="G78" i="24"/>
  <c r="D79" i="24"/>
  <c r="E79" i="24"/>
  <c r="G79" i="24"/>
  <c r="D80" i="24"/>
  <c r="E80" i="24"/>
  <c r="G80" i="24"/>
  <c r="D81" i="24"/>
  <c r="E81" i="24"/>
  <c r="G81" i="24"/>
  <c r="D82" i="24"/>
  <c r="E82" i="24"/>
  <c r="G82" i="24"/>
  <c r="D83" i="24"/>
  <c r="E83" i="24"/>
  <c r="G83" i="24"/>
  <c r="D84" i="24"/>
  <c r="E84" i="24"/>
  <c r="G84" i="24"/>
  <c r="D85" i="24"/>
  <c r="E85" i="24"/>
  <c r="G85" i="24"/>
  <c r="D86" i="24"/>
  <c r="E86" i="24"/>
  <c r="G86" i="24"/>
  <c r="D87" i="24"/>
  <c r="E87" i="24"/>
  <c r="G87" i="24"/>
  <c r="D88" i="24"/>
  <c r="E88" i="24"/>
  <c r="G88" i="24"/>
  <c r="D89" i="24"/>
  <c r="E89" i="24"/>
  <c r="G89" i="24"/>
  <c r="D90" i="24"/>
  <c r="E90" i="24"/>
  <c r="G90" i="24"/>
  <c r="D91" i="24"/>
  <c r="E91" i="24"/>
  <c r="G91" i="24"/>
  <c r="D92" i="24"/>
  <c r="E92" i="24"/>
  <c r="G92" i="24"/>
  <c r="D93" i="24"/>
  <c r="E93" i="24"/>
  <c r="G93" i="24"/>
  <c r="D94" i="24"/>
  <c r="E94" i="24"/>
  <c r="G94" i="24"/>
  <c r="D95" i="24"/>
  <c r="E95" i="24"/>
  <c r="G95" i="24"/>
  <c r="D96" i="24"/>
  <c r="E96" i="24"/>
  <c r="G96" i="24"/>
  <c r="D97" i="24"/>
  <c r="E97" i="24"/>
  <c r="G97" i="24"/>
  <c r="D98" i="24"/>
  <c r="E98" i="24"/>
  <c r="G98" i="24"/>
  <c r="D99" i="24"/>
  <c r="E99" i="24"/>
  <c r="G99" i="24"/>
  <c r="D100" i="24"/>
  <c r="E100" i="24"/>
  <c r="G100" i="24"/>
  <c r="D101" i="24"/>
  <c r="E101" i="24"/>
  <c r="G101" i="24"/>
  <c r="D102" i="24"/>
  <c r="E102" i="24"/>
  <c r="G102" i="24"/>
  <c r="D103" i="24"/>
  <c r="E103" i="24"/>
  <c r="G103" i="24"/>
  <c r="D104" i="24"/>
  <c r="E104" i="24"/>
  <c r="G104" i="24"/>
  <c r="D105" i="24"/>
  <c r="E105" i="24"/>
  <c r="G105" i="24"/>
  <c r="D106" i="24"/>
  <c r="E106" i="24"/>
  <c r="G106" i="24"/>
  <c r="D107" i="24"/>
  <c r="E107" i="24"/>
  <c r="G107" i="24"/>
  <c r="D108" i="24"/>
  <c r="E108" i="24"/>
  <c r="G108" i="24"/>
  <c r="D109" i="24"/>
  <c r="E109" i="24"/>
  <c r="G109" i="24"/>
  <c r="D110" i="24"/>
  <c r="E110" i="24"/>
  <c r="G110" i="24"/>
  <c r="D111" i="24"/>
  <c r="E111" i="24"/>
  <c r="G111" i="24"/>
  <c r="D112" i="24"/>
  <c r="E112" i="24"/>
  <c r="G112" i="24"/>
  <c r="D113" i="24"/>
  <c r="E113" i="24"/>
  <c r="G113" i="24"/>
  <c r="D114" i="24"/>
  <c r="E114" i="24"/>
  <c r="G114" i="24"/>
  <c r="D115" i="24"/>
  <c r="E115" i="24"/>
  <c r="G115" i="24"/>
  <c r="D116" i="24"/>
  <c r="E116" i="24"/>
  <c r="G116" i="24"/>
  <c r="D117" i="24"/>
  <c r="E117" i="24"/>
  <c r="G117" i="24"/>
  <c r="D118" i="24"/>
  <c r="E118" i="24"/>
  <c r="G118" i="24"/>
  <c r="D119" i="24"/>
  <c r="E119" i="24"/>
  <c r="G119" i="24"/>
  <c r="D120" i="24"/>
  <c r="E120" i="24"/>
  <c r="G120" i="24"/>
  <c r="D121" i="24"/>
  <c r="E121" i="24"/>
  <c r="G121" i="24"/>
  <c r="D122" i="24"/>
  <c r="E122" i="24"/>
  <c r="G122" i="24"/>
  <c r="D123" i="24"/>
  <c r="E123" i="24"/>
  <c r="G123" i="24"/>
  <c r="D124" i="24"/>
  <c r="E124" i="24"/>
  <c r="G124" i="24"/>
  <c r="D125" i="24"/>
  <c r="E125" i="24"/>
  <c r="G125" i="24"/>
  <c r="D126" i="24"/>
  <c r="E126" i="24"/>
  <c r="G126" i="24"/>
  <c r="D127" i="24"/>
  <c r="E127" i="24"/>
  <c r="G127" i="24"/>
  <c r="D128" i="24"/>
  <c r="E128" i="24"/>
  <c r="G128" i="24"/>
  <c r="D129" i="24"/>
  <c r="E129" i="24"/>
  <c r="G129" i="24"/>
  <c r="D130" i="24"/>
  <c r="E130" i="24"/>
  <c r="G130" i="24"/>
  <c r="D131" i="24"/>
  <c r="E131" i="24"/>
  <c r="G131" i="24"/>
  <c r="D132" i="24"/>
  <c r="E132" i="24"/>
  <c r="G132" i="24"/>
  <c r="D133" i="24"/>
  <c r="E133" i="24"/>
  <c r="G133" i="24"/>
  <c r="D134" i="24"/>
  <c r="E134" i="24"/>
  <c r="G134" i="24"/>
  <c r="D135" i="24"/>
  <c r="E135" i="24"/>
  <c r="G135" i="24"/>
  <c r="D136" i="24"/>
  <c r="E136" i="24"/>
  <c r="G136" i="24"/>
  <c r="D137" i="24"/>
  <c r="E137" i="24"/>
  <c r="G137" i="24"/>
  <c r="D138" i="24"/>
  <c r="E138" i="24"/>
  <c r="G138" i="24"/>
  <c r="D139" i="24"/>
  <c r="E139" i="24"/>
  <c r="G139" i="24"/>
  <c r="G35" i="24"/>
  <c r="E35" i="24"/>
  <c r="D35" i="24"/>
  <c r="G34" i="24"/>
  <c r="E34" i="24"/>
  <c r="D34" i="24"/>
  <c r="G33" i="24"/>
  <c r="E33" i="24"/>
  <c r="D33" i="24"/>
  <c r="G32" i="24"/>
  <c r="E32" i="24"/>
  <c r="D32" i="24"/>
  <c r="G31" i="24"/>
  <c r="E31" i="24"/>
  <c r="D31" i="24"/>
  <c r="G30" i="24"/>
  <c r="E30" i="24"/>
  <c r="D30" i="24"/>
  <c r="G29" i="24"/>
  <c r="E29" i="24"/>
  <c r="D29" i="24"/>
  <c r="G28" i="24"/>
  <c r="E28" i="24"/>
  <c r="D28" i="24"/>
  <c r="G27" i="24"/>
  <c r="E27" i="24"/>
  <c r="D27" i="24"/>
  <c r="G26" i="24"/>
  <c r="E26" i="24"/>
  <c r="D26" i="24"/>
  <c r="G25" i="24"/>
  <c r="E25" i="24"/>
  <c r="D25" i="24"/>
  <c r="G24" i="24"/>
  <c r="E24" i="24"/>
  <c r="D24" i="24"/>
  <c r="G23" i="24"/>
  <c r="E23" i="24"/>
  <c r="D23" i="24"/>
  <c r="G22" i="24"/>
  <c r="E22" i="24"/>
  <c r="D22" i="24"/>
  <c r="G21" i="24"/>
  <c r="E21" i="24"/>
  <c r="D21" i="24"/>
  <c r="G20" i="24"/>
  <c r="E20" i="24"/>
  <c r="D20" i="24"/>
  <c r="G19" i="24"/>
  <c r="E19" i="24"/>
  <c r="D19" i="24"/>
  <c r="G18" i="24"/>
  <c r="E18" i="24"/>
  <c r="D18" i="24"/>
  <c r="G17" i="24"/>
  <c r="E17" i="24"/>
  <c r="D17" i="24"/>
  <c r="G16" i="24"/>
  <c r="E16" i="24"/>
  <c r="D16" i="24"/>
  <c r="G15" i="24"/>
  <c r="E15" i="24"/>
  <c r="D15" i="24"/>
  <c r="G14" i="24"/>
  <c r="E14" i="24"/>
  <c r="D14" i="24"/>
  <c r="G13" i="24"/>
  <c r="E13" i="24"/>
  <c r="D13" i="24"/>
  <c r="G12" i="24"/>
  <c r="E12" i="24"/>
  <c r="D12" i="24"/>
  <c r="G11" i="24"/>
  <c r="E11" i="24"/>
  <c r="D11" i="24"/>
  <c r="G10" i="24"/>
  <c r="E10" i="24"/>
  <c r="D10" i="24"/>
  <c r="G9" i="24"/>
  <c r="E9" i="24"/>
  <c r="D9" i="24"/>
  <c r="G8" i="24"/>
  <c r="E8" i="24"/>
  <c r="D8" i="24"/>
  <c r="G7" i="24"/>
  <c r="E7" i="24"/>
  <c r="D7" i="24"/>
  <c r="G6" i="24"/>
  <c r="E6" i="24"/>
  <c r="D6" i="24"/>
  <c r="G5" i="24"/>
  <c r="E5" i="24"/>
  <c r="D5" i="24"/>
  <c r="G4" i="24"/>
  <c r="E4" i="24"/>
  <c r="D4" i="24"/>
  <c r="G3" i="24"/>
  <c r="E3" i="24"/>
  <c r="D3" i="24"/>
  <c r="G2" i="24"/>
  <c r="E2" i="24"/>
  <c r="D2" i="24"/>
  <c r="G139" i="23"/>
  <c r="E139" i="23"/>
  <c r="D139" i="23"/>
  <c r="G138" i="23"/>
  <c r="E138" i="23"/>
  <c r="D138" i="23"/>
  <c r="G137" i="23"/>
  <c r="E137" i="23"/>
  <c r="D137" i="23"/>
  <c r="G136" i="23"/>
  <c r="E136" i="23"/>
  <c r="D136" i="23"/>
  <c r="G135" i="23"/>
  <c r="E135" i="23"/>
  <c r="D135" i="23"/>
  <c r="G134" i="23"/>
  <c r="E134" i="23"/>
  <c r="D134" i="23"/>
  <c r="G133" i="23"/>
  <c r="E133" i="23"/>
  <c r="D133" i="23"/>
  <c r="G132" i="23"/>
  <c r="E132" i="23"/>
  <c r="D132" i="23"/>
  <c r="G131" i="23"/>
  <c r="E131" i="23"/>
  <c r="D131" i="23"/>
  <c r="G130" i="23"/>
  <c r="E130" i="23"/>
  <c r="D130" i="23"/>
  <c r="G129" i="23"/>
  <c r="E129" i="23"/>
  <c r="D129" i="23"/>
  <c r="G128" i="23"/>
  <c r="E128" i="23"/>
  <c r="D128" i="23"/>
  <c r="G127" i="23"/>
  <c r="E127" i="23"/>
  <c r="D127" i="23"/>
  <c r="G126" i="23"/>
  <c r="E126" i="23"/>
  <c r="D126" i="23"/>
  <c r="G125" i="23"/>
  <c r="E125" i="23"/>
  <c r="D125" i="23"/>
  <c r="G124" i="23"/>
  <c r="E124" i="23"/>
  <c r="D124" i="23"/>
  <c r="G123" i="23"/>
  <c r="E123" i="23"/>
  <c r="D123" i="23"/>
  <c r="G122" i="23"/>
  <c r="E122" i="23"/>
  <c r="D122" i="23"/>
  <c r="G121" i="23"/>
  <c r="E121" i="23"/>
  <c r="D121" i="23"/>
  <c r="G120" i="23"/>
  <c r="E120" i="23"/>
  <c r="D120" i="23"/>
  <c r="G119" i="23"/>
  <c r="E119" i="23"/>
  <c r="D119" i="23"/>
  <c r="G118" i="23"/>
  <c r="E118" i="23"/>
  <c r="D118" i="23"/>
  <c r="G117" i="23"/>
  <c r="E117" i="23"/>
  <c r="D117" i="23"/>
  <c r="G116" i="23"/>
  <c r="E116" i="23"/>
  <c r="D116" i="23"/>
  <c r="G115" i="23"/>
  <c r="E115" i="23"/>
  <c r="D115" i="23"/>
  <c r="G114" i="23"/>
  <c r="E114" i="23"/>
  <c r="D114" i="23"/>
  <c r="G113" i="23"/>
  <c r="E113" i="23"/>
  <c r="D113" i="23"/>
  <c r="G112" i="23"/>
  <c r="E112" i="23"/>
  <c r="D112" i="23"/>
  <c r="G111" i="23"/>
  <c r="E111" i="23"/>
  <c r="D111" i="23"/>
  <c r="G110" i="23"/>
  <c r="E110" i="23"/>
  <c r="D110" i="23"/>
  <c r="G109" i="23"/>
  <c r="E109" i="23"/>
  <c r="D109" i="23"/>
  <c r="G108" i="23"/>
  <c r="E108" i="23"/>
  <c r="D108" i="23"/>
  <c r="G107" i="23"/>
  <c r="E107" i="23"/>
  <c r="D107" i="23"/>
  <c r="G106" i="23"/>
  <c r="E106" i="23"/>
  <c r="D106" i="23"/>
  <c r="G105" i="23"/>
  <c r="E105" i="23"/>
  <c r="D105" i="23"/>
  <c r="G104" i="23"/>
  <c r="E104" i="23"/>
  <c r="D104" i="23"/>
  <c r="G103" i="23"/>
  <c r="E103" i="23"/>
  <c r="D103" i="23"/>
  <c r="G102" i="23"/>
  <c r="E102" i="23"/>
  <c r="D102" i="23"/>
  <c r="G101" i="23"/>
  <c r="E101" i="23"/>
  <c r="D101" i="23"/>
  <c r="G100" i="23"/>
  <c r="E100" i="23"/>
  <c r="D100" i="23"/>
  <c r="G99" i="23"/>
  <c r="E99" i="23"/>
  <c r="D99" i="23"/>
  <c r="G98" i="23"/>
  <c r="E98" i="23"/>
  <c r="D98" i="23"/>
  <c r="G97" i="23"/>
  <c r="E97" i="23"/>
  <c r="D97" i="23"/>
  <c r="G96" i="23"/>
  <c r="E96" i="23"/>
  <c r="D96" i="23"/>
  <c r="G95" i="23"/>
  <c r="E95" i="23"/>
  <c r="D95" i="23"/>
  <c r="G94" i="23"/>
  <c r="E94" i="23"/>
  <c r="D94" i="23"/>
  <c r="G93" i="23"/>
  <c r="E93" i="23"/>
  <c r="D93" i="23"/>
  <c r="G92" i="23"/>
  <c r="E92" i="23"/>
  <c r="D92" i="23"/>
  <c r="G91" i="23"/>
  <c r="E91" i="23"/>
  <c r="D91" i="23"/>
  <c r="G90" i="23"/>
  <c r="E90" i="23"/>
  <c r="D90" i="23"/>
  <c r="G89" i="23"/>
  <c r="E89" i="23"/>
  <c r="D89" i="23"/>
  <c r="G88" i="23"/>
  <c r="E88" i="23"/>
  <c r="D88" i="23"/>
  <c r="G87" i="23"/>
  <c r="E87" i="23"/>
  <c r="D87" i="23"/>
  <c r="G86" i="23"/>
  <c r="E86" i="23"/>
  <c r="D86" i="23"/>
  <c r="G85" i="23"/>
  <c r="E85" i="23"/>
  <c r="D85" i="23"/>
  <c r="G84" i="23"/>
  <c r="E84" i="23"/>
  <c r="D84" i="23"/>
  <c r="G83" i="23"/>
  <c r="E83" i="23"/>
  <c r="D83" i="23"/>
  <c r="G82" i="23"/>
  <c r="E82" i="23"/>
  <c r="D82" i="23"/>
  <c r="G81" i="23"/>
  <c r="E81" i="23"/>
  <c r="D81" i="23"/>
  <c r="G80" i="23"/>
  <c r="E80" i="23"/>
  <c r="D80" i="23"/>
  <c r="G79" i="23"/>
  <c r="E79" i="23"/>
  <c r="D79" i="23"/>
  <c r="G78" i="23"/>
  <c r="E78" i="23"/>
  <c r="D78" i="23"/>
  <c r="G77" i="23"/>
  <c r="E77" i="23"/>
  <c r="D77" i="23"/>
  <c r="G76" i="23"/>
  <c r="E76" i="23"/>
  <c r="D76" i="23"/>
  <c r="G75" i="23"/>
  <c r="E75" i="23"/>
  <c r="D75" i="23"/>
  <c r="G74" i="23"/>
  <c r="E74" i="23"/>
  <c r="D74" i="23"/>
  <c r="G73" i="23"/>
  <c r="E73" i="23"/>
  <c r="D73" i="23"/>
  <c r="G72" i="23"/>
  <c r="E72" i="23"/>
  <c r="D72" i="23"/>
  <c r="G71" i="23"/>
  <c r="E71" i="23"/>
  <c r="D71" i="23"/>
  <c r="G70" i="23"/>
  <c r="E70" i="23"/>
  <c r="D70" i="23"/>
  <c r="G69" i="23"/>
  <c r="E69" i="23"/>
  <c r="D69" i="23"/>
  <c r="G68" i="23"/>
  <c r="E68" i="23"/>
  <c r="D68" i="23"/>
  <c r="G67" i="23"/>
  <c r="E67" i="23"/>
  <c r="D67" i="23"/>
  <c r="G66" i="23"/>
  <c r="E66" i="23"/>
  <c r="D66" i="23"/>
  <c r="G65" i="23"/>
  <c r="E65" i="23"/>
  <c r="D65" i="23"/>
  <c r="G64" i="23"/>
  <c r="E64" i="23"/>
  <c r="D64" i="23"/>
  <c r="G63" i="23"/>
  <c r="E63" i="23"/>
  <c r="D63" i="23"/>
  <c r="G62" i="23"/>
  <c r="E62" i="23"/>
  <c r="D62" i="23"/>
  <c r="G61" i="23"/>
  <c r="E61" i="23"/>
  <c r="D61" i="23"/>
  <c r="G60" i="23"/>
  <c r="E60" i="23"/>
  <c r="D60" i="23"/>
  <c r="G59" i="23"/>
  <c r="E59" i="23"/>
  <c r="D59" i="23"/>
  <c r="G58" i="23"/>
  <c r="E58" i="23"/>
  <c r="D58" i="23"/>
  <c r="G57" i="23"/>
  <c r="E57" i="23"/>
  <c r="D57" i="23"/>
  <c r="G56" i="23"/>
  <c r="E56" i="23"/>
  <c r="D56" i="23"/>
  <c r="G55" i="23"/>
  <c r="E55" i="23"/>
  <c r="D55" i="23"/>
  <c r="G54" i="23"/>
  <c r="E54" i="23"/>
  <c r="D54" i="23"/>
  <c r="G53" i="23"/>
  <c r="E53" i="23"/>
  <c r="D53" i="23"/>
  <c r="G52" i="23"/>
  <c r="E52" i="23"/>
  <c r="D52" i="23"/>
  <c r="G51" i="23"/>
  <c r="E51" i="23"/>
  <c r="D51" i="23"/>
  <c r="G50" i="23"/>
  <c r="E50" i="23"/>
  <c r="D50" i="23"/>
  <c r="G49" i="23"/>
  <c r="E49" i="23"/>
  <c r="D49" i="23"/>
  <c r="G48" i="23"/>
  <c r="E48" i="23"/>
  <c r="D48" i="23"/>
  <c r="G47" i="23"/>
  <c r="E47" i="23"/>
  <c r="D47" i="23"/>
  <c r="G46" i="23"/>
  <c r="E46" i="23"/>
  <c r="D46" i="23"/>
  <c r="G45" i="23"/>
  <c r="E45" i="23"/>
  <c r="D45" i="23"/>
  <c r="G44" i="23"/>
  <c r="E44" i="23"/>
  <c r="D44" i="23"/>
  <c r="G43" i="23"/>
  <c r="E43" i="23"/>
  <c r="D43" i="23"/>
  <c r="G42" i="23"/>
  <c r="E42" i="23"/>
  <c r="D42" i="23"/>
  <c r="G41" i="23"/>
  <c r="E41" i="23"/>
  <c r="D41" i="23"/>
  <c r="G40" i="23"/>
  <c r="E40" i="23"/>
  <c r="D40" i="23"/>
  <c r="G39" i="23"/>
  <c r="E39" i="23"/>
  <c r="D39" i="23"/>
  <c r="G38" i="23"/>
  <c r="E38" i="23"/>
  <c r="D38" i="23"/>
  <c r="G37" i="23"/>
  <c r="E37" i="23"/>
  <c r="D37" i="23"/>
  <c r="G36" i="23"/>
  <c r="E36" i="23"/>
  <c r="D36" i="23"/>
  <c r="G35" i="23"/>
  <c r="E35" i="23"/>
  <c r="D35" i="23"/>
  <c r="G34" i="23"/>
  <c r="E34" i="23"/>
  <c r="D34" i="23"/>
  <c r="G33" i="23"/>
  <c r="E33" i="23"/>
  <c r="D33" i="23"/>
  <c r="G32" i="23"/>
  <c r="E32" i="23"/>
  <c r="D32" i="23"/>
  <c r="G31" i="23"/>
  <c r="E31" i="23"/>
  <c r="D31" i="23"/>
  <c r="G30" i="23"/>
  <c r="E30" i="23"/>
  <c r="D30" i="23"/>
  <c r="G29" i="23"/>
  <c r="E29" i="23"/>
  <c r="D29" i="23"/>
  <c r="G28" i="23"/>
  <c r="E28" i="23"/>
  <c r="D28" i="23"/>
  <c r="G27" i="23"/>
  <c r="E27" i="23"/>
  <c r="D27" i="23"/>
  <c r="G26" i="23"/>
  <c r="E26" i="23"/>
  <c r="D26" i="23"/>
  <c r="G25" i="23"/>
  <c r="E25" i="23"/>
  <c r="D25" i="23"/>
  <c r="G24" i="23"/>
  <c r="E24" i="23"/>
  <c r="D24" i="23"/>
  <c r="G23" i="23"/>
  <c r="E23" i="23"/>
  <c r="D23" i="23"/>
  <c r="G22" i="23"/>
  <c r="E22" i="23"/>
  <c r="D22" i="23"/>
  <c r="G21" i="23"/>
  <c r="E21" i="23"/>
  <c r="D21" i="23"/>
  <c r="G20" i="23"/>
  <c r="E20" i="23"/>
  <c r="D20" i="23"/>
  <c r="G19" i="23"/>
  <c r="E19" i="23"/>
  <c r="D19" i="23"/>
  <c r="G18" i="23"/>
  <c r="E18" i="23"/>
  <c r="D18" i="23"/>
  <c r="G17" i="23"/>
  <c r="E17" i="23"/>
  <c r="D17" i="23"/>
  <c r="G16" i="23"/>
  <c r="E16" i="23"/>
  <c r="D16" i="23"/>
  <c r="G15" i="23"/>
  <c r="E15" i="23"/>
  <c r="D15" i="23"/>
  <c r="G14" i="23"/>
  <c r="E14" i="23"/>
  <c r="D14" i="23"/>
  <c r="G13" i="23"/>
  <c r="E13" i="23"/>
  <c r="D13" i="23"/>
  <c r="G12" i="23"/>
  <c r="E12" i="23"/>
  <c r="D12" i="23"/>
  <c r="G11" i="23"/>
  <c r="E11" i="23"/>
  <c r="D11" i="23"/>
  <c r="G10" i="23"/>
  <c r="E10" i="23"/>
  <c r="D10" i="23"/>
  <c r="G9" i="23"/>
  <c r="E9" i="23"/>
  <c r="D9" i="23"/>
  <c r="G8" i="23"/>
  <c r="E8" i="23"/>
  <c r="D8" i="23"/>
  <c r="G7" i="23"/>
  <c r="E7" i="23"/>
  <c r="D7" i="23"/>
  <c r="G6" i="23"/>
  <c r="E6" i="23"/>
  <c r="D6" i="23"/>
  <c r="G5" i="23"/>
  <c r="E5" i="23"/>
  <c r="D5" i="23"/>
  <c r="G4" i="23"/>
  <c r="E4" i="23"/>
  <c r="D4" i="23"/>
  <c r="G3" i="23"/>
  <c r="E3" i="23"/>
  <c r="D3" i="23"/>
  <c r="G2" i="23"/>
  <c r="E2" i="23"/>
  <c r="D2" i="23"/>
  <c r="G139" i="22"/>
  <c r="E139" i="22"/>
  <c r="D139" i="22"/>
  <c r="G138" i="22"/>
  <c r="E138" i="22"/>
  <c r="D138" i="22"/>
  <c r="G137" i="22"/>
  <c r="E137" i="22"/>
  <c r="D137" i="22"/>
  <c r="G136" i="22"/>
  <c r="E136" i="22"/>
  <c r="D136" i="22"/>
  <c r="G135" i="22"/>
  <c r="E135" i="22"/>
  <c r="D135" i="22"/>
  <c r="G134" i="22"/>
  <c r="E134" i="22"/>
  <c r="D134" i="22"/>
  <c r="G133" i="22"/>
  <c r="E133" i="22"/>
  <c r="D133" i="22"/>
  <c r="G132" i="22"/>
  <c r="E132" i="22"/>
  <c r="D132" i="22"/>
  <c r="G131" i="22"/>
  <c r="E131" i="22"/>
  <c r="D131" i="22"/>
  <c r="G130" i="22"/>
  <c r="E130" i="22"/>
  <c r="D130" i="22"/>
  <c r="G129" i="22"/>
  <c r="E129" i="22"/>
  <c r="D129" i="22"/>
  <c r="G128" i="22"/>
  <c r="E128" i="22"/>
  <c r="D128" i="22"/>
  <c r="G127" i="22"/>
  <c r="E127" i="22"/>
  <c r="D127" i="22"/>
  <c r="G126" i="22"/>
  <c r="E126" i="22"/>
  <c r="D126" i="22"/>
  <c r="G125" i="22"/>
  <c r="E125" i="22"/>
  <c r="D125" i="22"/>
  <c r="G124" i="22"/>
  <c r="E124" i="22"/>
  <c r="D124" i="22"/>
  <c r="G123" i="22"/>
  <c r="E123" i="22"/>
  <c r="D123" i="22"/>
  <c r="G122" i="22"/>
  <c r="E122" i="22"/>
  <c r="D122" i="22"/>
  <c r="G121" i="22"/>
  <c r="E121" i="22"/>
  <c r="D121" i="22"/>
  <c r="G120" i="22"/>
  <c r="E120" i="22"/>
  <c r="D120" i="22"/>
  <c r="G119" i="22"/>
  <c r="E119" i="22"/>
  <c r="D119" i="22"/>
  <c r="G118" i="22"/>
  <c r="E118" i="22"/>
  <c r="D118" i="22"/>
  <c r="G117" i="22"/>
  <c r="E117" i="22"/>
  <c r="D117" i="22"/>
  <c r="G116" i="22"/>
  <c r="E116" i="22"/>
  <c r="D116" i="22"/>
  <c r="G115" i="22"/>
  <c r="E115" i="22"/>
  <c r="D115" i="22"/>
  <c r="G114" i="22"/>
  <c r="E114" i="22"/>
  <c r="D114" i="22"/>
  <c r="G113" i="22"/>
  <c r="E113" i="22"/>
  <c r="D113" i="22"/>
  <c r="G112" i="22"/>
  <c r="E112" i="22"/>
  <c r="D112" i="22"/>
  <c r="G111" i="22"/>
  <c r="E111" i="22"/>
  <c r="D111" i="22"/>
  <c r="G110" i="22"/>
  <c r="E110" i="22"/>
  <c r="D110" i="22"/>
  <c r="G109" i="22"/>
  <c r="E109" i="22"/>
  <c r="D109" i="22"/>
  <c r="G108" i="22"/>
  <c r="E108" i="22"/>
  <c r="D108" i="22"/>
  <c r="G107" i="22"/>
  <c r="E107" i="22"/>
  <c r="D107" i="22"/>
  <c r="G106" i="22"/>
  <c r="E106" i="22"/>
  <c r="D106" i="22"/>
  <c r="G105" i="22"/>
  <c r="E105" i="22"/>
  <c r="D105" i="22"/>
  <c r="G104" i="22"/>
  <c r="E104" i="22"/>
  <c r="D104" i="22"/>
  <c r="G103" i="22"/>
  <c r="E103" i="22"/>
  <c r="D103" i="22"/>
  <c r="G102" i="22"/>
  <c r="E102" i="22"/>
  <c r="D102" i="22"/>
  <c r="G101" i="22"/>
  <c r="E101" i="22"/>
  <c r="D101" i="22"/>
  <c r="G100" i="22"/>
  <c r="E100" i="22"/>
  <c r="D100" i="22"/>
  <c r="G99" i="22"/>
  <c r="E99" i="22"/>
  <c r="D99" i="22"/>
  <c r="G98" i="22"/>
  <c r="E98" i="22"/>
  <c r="D98" i="22"/>
  <c r="G97" i="22"/>
  <c r="E97" i="22"/>
  <c r="D97" i="22"/>
  <c r="G96" i="22"/>
  <c r="E96" i="22"/>
  <c r="D96" i="22"/>
  <c r="G95" i="22"/>
  <c r="E95" i="22"/>
  <c r="D95" i="22"/>
  <c r="G94" i="22"/>
  <c r="E94" i="22"/>
  <c r="D94" i="22"/>
  <c r="G93" i="22"/>
  <c r="E93" i="22"/>
  <c r="D93" i="22"/>
  <c r="G92" i="22"/>
  <c r="E92" i="22"/>
  <c r="D92" i="22"/>
  <c r="G91" i="22"/>
  <c r="E91" i="22"/>
  <c r="D91" i="22"/>
  <c r="G90" i="22"/>
  <c r="E90" i="22"/>
  <c r="D90" i="22"/>
  <c r="G89" i="22"/>
  <c r="E89" i="22"/>
  <c r="D89" i="22"/>
  <c r="G88" i="22"/>
  <c r="E88" i="22"/>
  <c r="D88" i="22"/>
  <c r="G87" i="22"/>
  <c r="E87" i="22"/>
  <c r="D87" i="22"/>
  <c r="G86" i="22"/>
  <c r="E86" i="22"/>
  <c r="D86" i="22"/>
  <c r="G85" i="22"/>
  <c r="E85" i="22"/>
  <c r="D85" i="22"/>
  <c r="G84" i="22"/>
  <c r="E84" i="22"/>
  <c r="D84" i="22"/>
  <c r="G83" i="22"/>
  <c r="E83" i="22"/>
  <c r="D83" i="22"/>
  <c r="G82" i="22"/>
  <c r="E82" i="22"/>
  <c r="D82" i="22"/>
  <c r="G81" i="22"/>
  <c r="E81" i="22"/>
  <c r="D81" i="22"/>
  <c r="G80" i="22"/>
  <c r="E80" i="22"/>
  <c r="D80" i="22"/>
  <c r="G79" i="22"/>
  <c r="E79" i="22"/>
  <c r="D79" i="22"/>
  <c r="G78" i="22"/>
  <c r="E78" i="22"/>
  <c r="D78" i="22"/>
  <c r="G77" i="22"/>
  <c r="E77" i="22"/>
  <c r="D77" i="22"/>
  <c r="G76" i="22"/>
  <c r="E76" i="22"/>
  <c r="D76" i="22"/>
  <c r="G75" i="22"/>
  <c r="E75" i="22"/>
  <c r="D75" i="22"/>
  <c r="G74" i="22"/>
  <c r="E74" i="22"/>
  <c r="D74" i="22"/>
  <c r="G73" i="22"/>
  <c r="E73" i="22"/>
  <c r="D73" i="22"/>
  <c r="G72" i="22"/>
  <c r="E72" i="22"/>
  <c r="D72" i="22"/>
  <c r="G71" i="22"/>
  <c r="E71" i="22"/>
  <c r="D71" i="22"/>
  <c r="G70" i="22"/>
  <c r="E70" i="22"/>
  <c r="D70" i="22"/>
  <c r="G69" i="22"/>
  <c r="E69" i="22"/>
  <c r="D69" i="22"/>
  <c r="G68" i="22"/>
  <c r="E68" i="22"/>
  <c r="D68" i="22"/>
  <c r="G67" i="22"/>
  <c r="E67" i="22"/>
  <c r="D67" i="22"/>
  <c r="G66" i="22"/>
  <c r="E66" i="22"/>
  <c r="D66" i="22"/>
  <c r="G65" i="22"/>
  <c r="E65" i="22"/>
  <c r="D65" i="22"/>
  <c r="G64" i="22"/>
  <c r="E64" i="22"/>
  <c r="D64" i="22"/>
  <c r="G63" i="22"/>
  <c r="E63" i="22"/>
  <c r="D63" i="22"/>
  <c r="G62" i="22"/>
  <c r="E62" i="22"/>
  <c r="D62" i="22"/>
  <c r="G61" i="22"/>
  <c r="E61" i="22"/>
  <c r="D61" i="22"/>
  <c r="G60" i="22"/>
  <c r="E60" i="22"/>
  <c r="D60" i="22"/>
  <c r="G59" i="22"/>
  <c r="E59" i="22"/>
  <c r="D59" i="22"/>
  <c r="G58" i="22"/>
  <c r="E58" i="22"/>
  <c r="D58" i="22"/>
  <c r="G57" i="22"/>
  <c r="E57" i="22"/>
  <c r="D57" i="22"/>
  <c r="G56" i="22"/>
  <c r="E56" i="22"/>
  <c r="D56" i="22"/>
  <c r="G55" i="22"/>
  <c r="E55" i="22"/>
  <c r="D55" i="22"/>
  <c r="G54" i="22"/>
  <c r="E54" i="22"/>
  <c r="D54" i="22"/>
  <c r="G53" i="22"/>
  <c r="E53" i="22"/>
  <c r="D53" i="22"/>
  <c r="G52" i="22"/>
  <c r="E52" i="22"/>
  <c r="D52" i="22"/>
  <c r="G51" i="22"/>
  <c r="E51" i="22"/>
  <c r="D51" i="22"/>
  <c r="G50" i="22"/>
  <c r="E50" i="22"/>
  <c r="D50" i="22"/>
  <c r="G49" i="22"/>
  <c r="E49" i="22"/>
  <c r="D49" i="22"/>
  <c r="G48" i="22"/>
  <c r="E48" i="22"/>
  <c r="D48" i="22"/>
  <c r="G47" i="22"/>
  <c r="E47" i="22"/>
  <c r="D47" i="22"/>
  <c r="G46" i="22"/>
  <c r="E46" i="22"/>
  <c r="D46" i="22"/>
  <c r="G45" i="22"/>
  <c r="E45" i="22"/>
  <c r="D45" i="22"/>
  <c r="G44" i="22"/>
  <c r="E44" i="22"/>
  <c r="D44" i="22"/>
  <c r="G43" i="22"/>
  <c r="E43" i="22"/>
  <c r="D43" i="22"/>
  <c r="G42" i="22"/>
  <c r="E42" i="22"/>
  <c r="D42" i="22"/>
  <c r="G41" i="22"/>
  <c r="E41" i="22"/>
  <c r="D41" i="22"/>
  <c r="G40" i="22"/>
  <c r="E40" i="22"/>
  <c r="D40" i="22"/>
  <c r="G39" i="22"/>
  <c r="E39" i="22"/>
  <c r="D39" i="22"/>
  <c r="G38" i="22"/>
  <c r="E38" i="22"/>
  <c r="D38" i="22"/>
  <c r="G37" i="22"/>
  <c r="E37" i="22"/>
  <c r="D37" i="22"/>
  <c r="G36" i="22"/>
  <c r="E36" i="22"/>
  <c r="D36" i="22"/>
  <c r="G35" i="22"/>
  <c r="E35" i="22"/>
  <c r="D35" i="22"/>
  <c r="G34" i="22"/>
  <c r="E34" i="22"/>
  <c r="D34" i="22"/>
  <c r="G33" i="22"/>
  <c r="E33" i="22"/>
  <c r="D33" i="22"/>
  <c r="G32" i="22"/>
  <c r="E32" i="22"/>
  <c r="D32" i="22"/>
  <c r="G31" i="22"/>
  <c r="E31" i="22"/>
  <c r="D31" i="22"/>
  <c r="G30" i="22"/>
  <c r="E30" i="22"/>
  <c r="D30" i="22"/>
  <c r="G29" i="22"/>
  <c r="E29" i="22"/>
  <c r="D29" i="22"/>
  <c r="G28" i="22"/>
  <c r="E28" i="22"/>
  <c r="D28" i="22"/>
  <c r="G27" i="22"/>
  <c r="E27" i="22"/>
  <c r="D27" i="22"/>
  <c r="G26" i="22"/>
  <c r="E26" i="22"/>
  <c r="D26" i="22"/>
  <c r="G25" i="22"/>
  <c r="E25" i="22"/>
  <c r="D25" i="22"/>
  <c r="G24" i="22"/>
  <c r="E24" i="22"/>
  <c r="D24" i="22"/>
  <c r="G23" i="22"/>
  <c r="E23" i="22"/>
  <c r="D23" i="22"/>
  <c r="G22" i="22"/>
  <c r="E22" i="22"/>
  <c r="D22" i="22"/>
  <c r="G21" i="22"/>
  <c r="E21" i="22"/>
  <c r="D21" i="22"/>
  <c r="G20" i="22"/>
  <c r="E20" i="22"/>
  <c r="D20" i="22"/>
  <c r="G19" i="22"/>
  <c r="E19" i="22"/>
  <c r="D19" i="22"/>
  <c r="G18" i="22"/>
  <c r="E18" i="22"/>
  <c r="D18" i="22"/>
  <c r="G17" i="22"/>
  <c r="E17" i="22"/>
  <c r="D17" i="22"/>
  <c r="G16" i="22"/>
  <c r="E16" i="22"/>
  <c r="D16" i="22"/>
  <c r="G15" i="22"/>
  <c r="E15" i="22"/>
  <c r="D15" i="22"/>
  <c r="G14" i="22"/>
  <c r="E14" i="22"/>
  <c r="D14" i="22"/>
  <c r="G13" i="22"/>
  <c r="E13" i="22"/>
  <c r="D13" i="22"/>
  <c r="G12" i="22"/>
  <c r="E12" i="22"/>
  <c r="D12" i="22"/>
  <c r="G11" i="22"/>
  <c r="E11" i="22"/>
  <c r="D11" i="22"/>
  <c r="G10" i="22"/>
  <c r="E10" i="22"/>
  <c r="D10" i="22"/>
  <c r="G9" i="22"/>
  <c r="E9" i="22"/>
  <c r="D9" i="22"/>
  <c r="G8" i="22"/>
  <c r="E8" i="22"/>
  <c r="D8" i="22"/>
  <c r="G7" i="22"/>
  <c r="E7" i="22"/>
  <c r="D7" i="22"/>
  <c r="G6" i="22"/>
  <c r="E6" i="22"/>
  <c r="D6" i="22"/>
  <c r="G5" i="22"/>
  <c r="E5" i="22"/>
  <c r="D5" i="22"/>
  <c r="G4" i="22"/>
  <c r="E4" i="22"/>
  <c r="D4" i="22"/>
  <c r="G3" i="22"/>
  <c r="E3" i="22"/>
  <c r="D3" i="22"/>
  <c r="G2" i="22"/>
  <c r="E2" i="22"/>
  <c r="D2" i="22"/>
  <c r="G139" i="21"/>
  <c r="E139" i="21"/>
  <c r="D139" i="21"/>
  <c r="G138" i="21"/>
  <c r="E138" i="21"/>
  <c r="D138" i="21"/>
  <c r="G137" i="21"/>
  <c r="E137" i="21"/>
  <c r="D137" i="21"/>
  <c r="G136" i="21"/>
  <c r="E136" i="21"/>
  <c r="D136" i="21"/>
  <c r="G135" i="21"/>
  <c r="E135" i="21"/>
  <c r="D135" i="21"/>
  <c r="G134" i="21"/>
  <c r="E134" i="21"/>
  <c r="D134" i="21"/>
  <c r="G133" i="21"/>
  <c r="E133" i="21"/>
  <c r="D133" i="21"/>
  <c r="G132" i="21"/>
  <c r="E132" i="21"/>
  <c r="D132" i="21"/>
  <c r="G131" i="21"/>
  <c r="E131" i="21"/>
  <c r="D131" i="21"/>
  <c r="G130" i="21"/>
  <c r="E130" i="21"/>
  <c r="D130" i="21"/>
  <c r="G129" i="21"/>
  <c r="E129" i="21"/>
  <c r="D129" i="21"/>
  <c r="G128" i="21"/>
  <c r="E128" i="21"/>
  <c r="D128" i="21"/>
  <c r="G127" i="21"/>
  <c r="E127" i="21"/>
  <c r="D127" i="21"/>
  <c r="G126" i="21"/>
  <c r="E126" i="21"/>
  <c r="D126" i="21"/>
  <c r="G125" i="21"/>
  <c r="E125" i="21"/>
  <c r="D125" i="21"/>
  <c r="G124" i="21"/>
  <c r="E124" i="21"/>
  <c r="D124" i="21"/>
  <c r="G123" i="21"/>
  <c r="E123" i="21"/>
  <c r="D123" i="21"/>
  <c r="G122" i="21"/>
  <c r="E122" i="21"/>
  <c r="D122" i="21"/>
  <c r="G121" i="21"/>
  <c r="E121" i="21"/>
  <c r="D121" i="21"/>
  <c r="G120" i="21"/>
  <c r="E120" i="21"/>
  <c r="D120" i="21"/>
  <c r="G119" i="21"/>
  <c r="E119" i="21"/>
  <c r="D119" i="21"/>
  <c r="G118" i="21"/>
  <c r="E118" i="21"/>
  <c r="D118" i="21"/>
  <c r="G117" i="21"/>
  <c r="E117" i="21"/>
  <c r="D117" i="21"/>
  <c r="G116" i="21"/>
  <c r="E116" i="21"/>
  <c r="D116" i="21"/>
  <c r="G115" i="21"/>
  <c r="E115" i="21"/>
  <c r="D115" i="21"/>
  <c r="G114" i="21"/>
  <c r="E114" i="21"/>
  <c r="D114" i="21"/>
  <c r="G113" i="21"/>
  <c r="E113" i="21"/>
  <c r="D113" i="21"/>
  <c r="G112" i="21"/>
  <c r="E112" i="21"/>
  <c r="D112" i="21"/>
  <c r="G111" i="21"/>
  <c r="E111" i="21"/>
  <c r="D111" i="21"/>
  <c r="G110" i="21"/>
  <c r="E110" i="21"/>
  <c r="D110" i="21"/>
  <c r="G109" i="21"/>
  <c r="E109" i="21"/>
  <c r="D109" i="21"/>
  <c r="G108" i="21"/>
  <c r="E108" i="21"/>
  <c r="D108" i="21"/>
  <c r="G107" i="21"/>
  <c r="E107" i="21"/>
  <c r="D107" i="21"/>
  <c r="G106" i="21"/>
  <c r="E106" i="21"/>
  <c r="D106" i="21"/>
  <c r="G105" i="21"/>
  <c r="E105" i="21"/>
  <c r="D105" i="21"/>
  <c r="G104" i="21"/>
  <c r="E104" i="21"/>
  <c r="D104" i="21"/>
  <c r="G103" i="21"/>
  <c r="E103" i="21"/>
  <c r="D103" i="21"/>
  <c r="G102" i="21"/>
  <c r="E102" i="21"/>
  <c r="D102" i="21"/>
  <c r="G101" i="21"/>
  <c r="E101" i="21"/>
  <c r="D101" i="21"/>
  <c r="G100" i="21"/>
  <c r="E100" i="21"/>
  <c r="D100" i="21"/>
  <c r="G99" i="21"/>
  <c r="E99" i="21"/>
  <c r="D99" i="21"/>
  <c r="G98" i="21"/>
  <c r="E98" i="21"/>
  <c r="D98" i="21"/>
  <c r="G97" i="21"/>
  <c r="E97" i="21"/>
  <c r="D97" i="21"/>
  <c r="G96" i="21"/>
  <c r="E96" i="21"/>
  <c r="D96" i="21"/>
  <c r="G95" i="21"/>
  <c r="E95" i="21"/>
  <c r="D95" i="21"/>
  <c r="G94" i="21"/>
  <c r="E94" i="21"/>
  <c r="D94" i="21"/>
  <c r="G93" i="21"/>
  <c r="E93" i="21"/>
  <c r="D93" i="21"/>
  <c r="G92" i="21"/>
  <c r="E92" i="21"/>
  <c r="D92" i="21"/>
  <c r="G91" i="21"/>
  <c r="E91" i="21"/>
  <c r="D91" i="21"/>
  <c r="G90" i="21"/>
  <c r="E90" i="21"/>
  <c r="D90" i="21"/>
  <c r="G89" i="21"/>
  <c r="E89" i="21"/>
  <c r="D89" i="21"/>
  <c r="G88" i="21"/>
  <c r="E88" i="21"/>
  <c r="D88" i="21"/>
  <c r="G87" i="21"/>
  <c r="E87" i="21"/>
  <c r="D87" i="21"/>
  <c r="G86" i="21"/>
  <c r="E86" i="21"/>
  <c r="D86" i="21"/>
  <c r="G85" i="21"/>
  <c r="E85" i="21"/>
  <c r="D85" i="21"/>
  <c r="G84" i="21"/>
  <c r="E84" i="21"/>
  <c r="D84" i="21"/>
  <c r="G83" i="21"/>
  <c r="E83" i="21"/>
  <c r="D83" i="21"/>
  <c r="G82" i="21"/>
  <c r="E82" i="21"/>
  <c r="D82" i="21"/>
  <c r="G81" i="21"/>
  <c r="E81" i="21"/>
  <c r="D81" i="21"/>
  <c r="G80" i="21"/>
  <c r="E80" i="21"/>
  <c r="D80" i="21"/>
  <c r="G79" i="21"/>
  <c r="E79" i="21"/>
  <c r="D79" i="21"/>
  <c r="G78" i="21"/>
  <c r="E78" i="21"/>
  <c r="D78" i="21"/>
  <c r="G77" i="21"/>
  <c r="E77" i="21"/>
  <c r="D77" i="21"/>
  <c r="G76" i="21"/>
  <c r="E76" i="21"/>
  <c r="D76" i="21"/>
  <c r="G75" i="21"/>
  <c r="E75" i="21"/>
  <c r="D75" i="21"/>
  <c r="G74" i="21"/>
  <c r="E74" i="21"/>
  <c r="D74" i="21"/>
  <c r="G73" i="21"/>
  <c r="E73" i="21"/>
  <c r="D73" i="21"/>
  <c r="G72" i="21"/>
  <c r="E72" i="21"/>
  <c r="D72" i="21"/>
  <c r="G71" i="21"/>
  <c r="E71" i="21"/>
  <c r="D71" i="21"/>
  <c r="G70" i="21"/>
  <c r="E70" i="21"/>
  <c r="D70" i="21"/>
  <c r="G69" i="21"/>
  <c r="E69" i="21"/>
  <c r="D69" i="21"/>
  <c r="G68" i="21"/>
  <c r="E68" i="21"/>
  <c r="D68" i="21"/>
  <c r="G67" i="21"/>
  <c r="E67" i="21"/>
  <c r="D67" i="21"/>
  <c r="G66" i="21"/>
  <c r="E66" i="21"/>
  <c r="D66" i="21"/>
  <c r="G65" i="21"/>
  <c r="E65" i="21"/>
  <c r="D65" i="21"/>
  <c r="G64" i="21"/>
  <c r="E64" i="21"/>
  <c r="D64" i="21"/>
  <c r="G63" i="21"/>
  <c r="E63" i="21"/>
  <c r="D63" i="21"/>
  <c r="G62" i="21"/>
  <c r="E62" i="21"/>
  <c r="D62" i="21"/>
  <c r="G61" i="21"/>
  <c r="E61" i="21"/>
  <c r="D61" i="21"/>
  <c r="G60" i="21"/>
  <c r="E60" i="21"/>
  <c r="D60" i="21"/>
  <c r="G59" i="21"/>
  <c r="E59" i="21"/>
  <c r="D59" i="21"/>
  <c r="G58" i="21"/>
  <c r="E58" i="21"/>
  <c r="D58" i="21"/>
  <c r="G57" i="21"/>
  <c r="E57" i="21"/>
  <c r="D57" i="21"/>
  <c r="G56" i="21"/>
  <c r="E56" i="21"/>
  <c r="D56" i="21"/>
  <c r="G55" i="21"/>
  <c r="E55" i="21"/>
  <c r="D55" i="21"/>
  <c r="G54" i="21"/>
  <c r="E54" i="21"/>
  <c r="D54" i="21"/>
  <c r="G53" i="21"/>
  <c r="E53" i="21"/>
  <c r="D53" i="21"/>
  <c r="G52" i="21"/>
  <c r="E52" i="21"/>
  <c r="D52" i="21"/>
  <c r="G51" i="21"/>
  <c r="E51" i="21"/>
  <c r="D51" i="21"/>
  <c r="G50" i="21"/>
  <c r="E50" i="21"/>
  <c r="D50" i="21"/>
  <c r="G49" i="21"/>
  <c r="E49" i="21"/>
  <c r="D49" i="21"/>
  <c r="G48" i="21"/>
  <c r="E48" i="21"/>
  <c r="D48" i="21"/>
  <c r="G47" i="21"/>
  <c r="E47" i="21"/>
  <c r="D47" i="21"/>
  <c r="G46" i="21"/>
  <c r="E46" i="21"/>
  <c r="D46" i="21"/>
  <c r="G45" i="21"/>
  <c r="E45" i="21"/>
  <c r="D45" i="21"/>
  <c r="G44" i="21"/>
  <c r="E44" i="21"/>
  <c r="D44" i="21"/>
  <c r="G43" i="21"/>
  <c r="E43" i="21"/>
  <c r="D43" i="21"/>
  <c r="G42" i="21"/>
  <c r="E42" i="21"/>
  <c r="D42" i="21"/>
  <c r="G41" i="21"/>
  <c r="E41" i="21"/>
  <c r="D41" i="21"/>
  <c r="G40" i="21"/>
  <c r="E40" i="21"/>
  <c r="D40" i="21"/>
  <c r="G39" i="21"/>
  <c r="E39" i="21"/>
  <c r="D39" i="21"/>
  <c r="G38" i="21"/>
  <c r="E38" i="21"/>
  <c r="D38" i="21"/>
  <c r="G37" i="21"/>
  <c r="E37" i="21"/>
  <c r="D37" i="21"/>
  <c r="G36" i="21"/>
  <c r="E36" i="21"/>
  <c r="D36" i="21"/>
  <c r="G35" i="21"/>
  <c r="E35" i="21"/>
  <c r="D35" i="21"/>
  <c r="G34" i="21"/>
  <c r="E34" i="21"/>
  <c r="D34" i="21"/>
  <c r="G33" i="21"/>
  <c r="E33" i="21"/>
  <c r="D33" i="21"/>
  <c r="G32" i="21"/>
  <c r="E32" i="21"/>
  <c r="D32" i="21"/>
  <c r="G31" i="21"/>
  <c r="E31" i="21"/>
  <c r="D31" i="21"/>
  <c r="G30" i="21"/>
  <c r="E30" i="21"/>
  <c r="D30" i="21"/>
  <c r="G29" i="21"/>
  <c r="E29" i="21"/>
  <c r="D29" i="21"/>
  <c r="G28" i="21"/>
  <c r="E28" i="21"/>
  <c r="D28" i="21"/>
  <c r="G27" i="21"/>
  <c r="E27" i="21"/>
  <c r="D27" i="21"/>
  <c r="G26" i="21"/>
  <c r="E26" i="21"/>
  <c r="D26" i="21"/>
  <c r="G25" i="21"/>
  <c r="E25" i="21"/>
  <c r="D25" i="21"/>
  <c r="G24" i="21"/>
  <c r="E24" i="21"/>
  <c r="D24" i="21"/>
  <c r="G23" i="21"/>
  <c r="E23" i="21"/>
  <c r="D23" i="21"/>
  <c r="G22" i="21"/>
  <c r="E22" i="21"/>
  <c r="D22" i="21"/>
  <c r="G21" i="21"/>
  <c r="E21" i="21"/>
  <c r="D21" i="21"/>
  <c r="G20" i="21"/>
  <c r="E20" i="21"/>
  <c r="D20" i="21"/>
  <c r="G19" i="21"/>
  <c r="E19" i="21"/>
  <c r="D19" i="21"/>
  <c r="G18" i="21"/>
  <c r="E18" i="21"/>
  <c r="D18" i="21"/>
  <c r="G17" i="21"/>
  <c r="E17" i="21"/>
  <c r="D17" i="21"/>
  <c r="G16" i="21"/>
  <c r="E16" i="21"/>
  <c r="D16" i="21"/>
  <c r="G15" i="21"/>
  <c r="E15" i="21"/>
  <c r="D15" i="21"/>
  <c r="G14" i="21"/>
  <c r="E14" i="21"/>
  <c r="D14" i="21"/>
  <c r="G13" i="21"/>
  <c r="E13" i="21"/>
  <c r="D13" i="21"/>
  <c r="G12" i="21"/>
  <c r="E12" i="21"/>
  <c r="D12" i="21"/>
  <c r="G11" i="21"/>
  <c r="E11" i="21"/>
  <c r="D11" i="21"/>
  <c r="G10" i="21"/>
  <c r="E10" i="21"/>
  <c r="D10" i="21"/>
  <c r="G9" i="21"/>
  <c r="E9" i="21"/>
  <c r="D9" i="21"/>
  <c r="G8" i="21"/>
  <c r="E8" i="21"/>
  <c r="D8" i="21"/>
  <c r="G7" i="21"/>
  <c r="E7" i="21"/>
  <c r="D7" i="21"/>
  <c r="G6" i="21"/>
  <c r="E6" i="21"/>
  <c r="D6" i="21"/>
  <c r="G5" i="21"/>
  <c r="E5" i="21"/>
  <c r="D5" i="21"/>
  <c r="G4" i="21"/>
  <c r="E4" i="21"/>
  <c r="D4" i="21"/>
  <c r="G3" i="21"/>
  <c r="E3" i="21"/>
  <c r="D3" i="21"/>
  <c r="G2" i="21"/>
  <c r="E2" i="21"/>
  <c r="D2" i="21"/>
  <c r="G139" i="20"/>
  <c r="E139" i="20"/>
  <c r="D139" i="20"/>
  <c r="G138" i="20"/>
  <c r="E138" i="20"/>
  <c r="D138" i="20"/>
  <c r="G137" i="20"/>
  <c r="E137" i="20"/>
  <c r="D137" i="20"/>
  <c r="G136" i="20"/>
  <c r="E136" i="20"/>
  <c r="D136" i="20"/>
  <c r="G135" i="20"/>
  <c r="E135" i="20"/>
  <c r="D135" i="20"/>
  <c r="G134" i="20"/>
  <c r="E134" i="20"/>
  <c r="D134" i="20"/>
  <c r="G133" i="20"/>
  <c r="E133" i="20"/>
  <c r="D133" i="20"/>
  <c r="G132" i="20"/>
  <c r="E132" i="20"/>
  <c r="D132" i="20"/>
  <c r="G131" i="20"/>
  <c r="E131" i="20"/>
  <c r="D131" i="20"/>
  <c r="G130" i="20"/>
  <c r="E130" i="20"/>
  <c r="D130" i="20"/>
  <c r="G129" i="20"/>
  <c r="E129" i="20"/>
  <c r="D129" i="20"/>
  <c r="G128" i="20"/>
  <c r="E128" i="20"/>
  <c r="D128" i="20"/>
  <c r="G127" i="20"/>
  <c r="E127" i="20"/>
  <c r="D127" i="20"/>
  <c r="G126" i="20"/>
  <c r="E126" i="20"/>
  <c r="D126" i="20"/>
  <c r="G125" i="20"/>
  <c r="E125" i="20"/>
  <c r="D125" i="20"/>
  <c r="G124" i="20"/>
  <c r="E124" i="20"/>
  <c r="D124" i="20"/>
  <c r="G123" i="20"/>
  <c r="E123" i="20"/>
  <c r="D123" i="20"/>
  <c r="G122" i="20"/>
  <c r="E122" i="20"/>
  <c r="D122" i="20"/>
  <c r="G121" i="20"/>
  <c r="E121" i="20"/>
  <c r="D121" i="20"/>
  <c r="G120" i="20"/>
  <c r="E120" i="20"/>
  <c r="D120" i="20"/>
  <c r="G119" i="20"/>
  <c r="E119" i="20"/>
  <c r="D119" i="20"/>
  <c r="G118" i="20"/>
  <c r="E118" i="20"/>
  <c r="D118" i="20"/>
  <c r="G117" i="20"/>
  <c r="E117" i="20"/>
  <c r="D117" i="20"/>
  <c r="G116" i="20"/>
  <c r="E116" i="20"/>
  <c r="D116" i="20"/>
  <c r="G115" i="20"/>
  <c r="E115" i="20"/>
  <c r="D115" i="20"/>
  <c r="G114" i="20"/>
  <c r="E114" i="20"/>
  <c r="D114" i="20"/>
  <c r="G113" i="20"/>
  <c r="E113" i="20"/>
  <c r="D113" i="20"/>
  <c r="G112" i="20"/>
  <c r="E112" i="20"/>
  <c r="D112" i="20"/>
  <c r="G111" i="20"/>
  <c r="E111" i="20"/>
  <c r="D111" i="20"/>
  <c r="G110" i="20"/>
  <c r="E110" i="20"/>
  <c r="D110" i="20"/>
  <c r="G109" i="20"/>
  <c r="E109" i="20"/>
  <c r="D109" i="20"/>
  <c r="G108" i="20"/>
  <c r="E108" i="20"/>
  <c r="D108" i="20"/>
  <c r="G107" i="20"/>
  <c r="E107" i="20"/>
  <c r="D107" i="20"/>
  <c r="G106" i="20"/>
  <c r="E106" i="20"/>
  <c r="D106" i="20"/>
  <c r="G105" i="20"/>
  <c r="E105" i="20"/>
  <c r="D105" i="20"/>
  <c r="G104" i="20"/>
  <c r="E104" i="20"/>
  <c r="D104" i="20"/>
  <c r="G103" i="20"/>
  <c r="E103" i="20"/>
  <c r="D103" i="20"/>
  <c r="G102" i="20"/>
  <c r="E102" i="20"/>
  <c r="D102" i="20"/>
  <c r="G101" i="20"/>
  <c r="E101" i="20"/>
  <c r="D101" i="20"/>
  <c r="G100" i="20"/>
  <c r="E100" i="20"/>
  <c r="D100" i="20"/>
  <c r="G99" i="20"/>
  <c r="E99" i="20"/>
  <c r="D99" i="20"/>
  <c r="G98" i="20"/>
  <c r="E98" i="20"/>
  <c r="D98" i="20"/>
  <c r="G97" i="20"/>
  <c r="E97" i="20"/>
  <c r="D97" i="20"/>
  <c r="G96" i="20"/>
  <c r="E96" i="20"/>
  <c r="D96" i="20"/>
  <c r="G95" i="20"/>
  <c r="E95" i="20"/>
  <c r="D95" i="20"/>
  <c r="G94" i="20"/>
  <c r="E94" i="20"/>
  <c r="D94" i="20"/>
  <c r="G93" i="20"/>
  <c r="E93" i="20"/>
  <c r="D93" i="20"/>
  <c r="G92" i="20"/>
  <c r="E92" i="20"/>
  <c r="D92" i="20"/>
  <c r="G91" i="20"/>
  <c r="E91" i="20"/>
  <c r="D91" i="20"/>
  <c r="G90" i="20"/>
  <c r="E90" i="20"/>
  <c r="D90" i="20"/>
  <c r="G89" i="20"/>
  <c r="E89" i="20"/>
  <c r="D89" i="20"/>
  <c r="G88" i="20"/>
  <c r="E88" i="20"/>
  <c r="D88" i="20"/>
  <c r="G87" i="20"/>
  <c r="E87" i="20"/>
  <c r="D87" i="20"/>
  <c r="G86" i="20"/>
  <c r="E86" i="20"/>
  <c r="D86" i="20"/>
  <c r="G85" i="20"/>
  <c r="E85" i="20"/>
  <c r="D85" i="20"/>
  <c r="G84" i="20"/>
  <c r="E84" i="20"/>
  <c r="D84" i="20"/>
  <c r="G83" i="20"/>
  <c r="E83" i="20"/>
  <c r="D83" i="20"/>
  <c r="G82" i="20"/>
  <c r="E82" i="20"/>
  <c r="D82" i="20"/>
  <c r="G81" i="20"/>
  <c r="E81" i="20"/>
  <c r="D81" i="20"/>
  <c r="G80" i="20"/>
  <c r="E80" i="20"/>
  <c r="D80" i="20"/>
  <c r="G79" i="20"/>
  <c r="E79" i="20"/>
  <c r="D79" i="20"/>
  <c r="G78" i="20"/>
  <c r="E78" i="20"/>
  <c r="D78" i="20"/>
  <c r="G77" i="20"/>
  <c r="E77" i="20"/>
  <c r="D77" i="20"/>
  <c r="G76" i="20"/>
  <c r="E76" i="20"/>
  <c r="D76" i="20"/>
  <c r="G75" i="20"/>
  <c r="E75" i="20"/>
  <c r="D75" i="20"/>
  <c r="G74" i="20"/>
  <c r="E74" i="20"/>
  <c r="D74" i="20"/>
  <c r="G73" i="20"/>
  <c r="E73" i="20"/>
  <c r="D73" i="20"/>
  <c r="G72" i="20"/>
  <c r="E72" i="20"/>
  <c r="D72" i="20"/>
  <c r="G71" i="20"/>
  <c r="E71" i="20"/>
  <c r="D71" i="20"/>
  <c r="G70" i="20"/>
  <c r="E70" i="20"/>
  <c r="D70" i="20"/>
  <c r="G69" i="20"/>
  <c r="E69" i="20"/>
  <c r="D69" i="20"/>
  <c r="G68" i="20"/>
  <c r="E68" i="20"/>
  <c r="D68" i="20"/>
  <c r="G67" i="20"/>
  <c r="E67" i="20"/>
  <c r="D67" i="20"/>
  <c r="G66" i="20"/>
  <c r="E66" i="20"/>
  <c r="D66" i="20"/>
  <c r="G65" i="20"/>
  <c r="E65" i="20"/>
  <c r="D65" i="20"/>
  <c r="G64" i="20"/>
  <c r="E64" i="20"/>
  <c r="D64" i="20"/>
  <c r="G63" i="20"/>
  <c r="E63" i="20"/>
  <c r="D63" i="20"/>
  <c r="G62" i="20"/>
  <c r="E62" i="20"/>
  <c r="D62" i="20"/>
  <c r="G61" i="20"/>
  <c r="E61" i="20"/>
  <c r="D61" i="20"/>
  <c r="G60" i="20"/>
  <c r="E60" i="20"/>
  <c r="D60" i="20"/>
  <c r="G59" i="20"/>
  <c r="E59" i="20"/>
  <c r="D59" i="20"/>
  <c r="G58" i="20"/>
  <c r="E58" i="20"/>
  <c r="D58" i="20"/>
  <c r="G57" i="20"/>
  <c r="E57" i="20"/>
  <c r="D57" i="20"/>
  <c r="G56" i="20"/>
  <c r="E56" i="20"/>
  <c r="D56" i="20"/>
  <c r="G55" i="20"/>
  <c r="E55" i="20"/>
  <c r="D55" i="20"/>
  <c r="G54" i="20"/>
  <c r="E54" i="20"/>
  <c r="D54" i="20"/>
  <c r="G53" i="20"/>
  <c r="E53" i="20"/>
  <c r="D53" i="20"/>
  <c r="G52" i="20"/>
  <c r="E52" i="20"/>
  <c r="D52" i="20"/>
  <c r="G51" i="20"/>
  <c r="E51" i="20"/>
  <c r="D51" i="20"/>
  <c r="G50" i="20"/>
  <c r="E50" i="20"/>
  <c r="D50" i="20"/>
  <c r="G49" i="20"/>
  <c r="E49" i="20"/>
  <c r="D49" i="20"/>
  <c r="G48" i="20"/>
  <c r="E48" i="20"/>
  <c r="D48" i="20"/>
  <c r="G47" i="20"/>
  <c r="E47" i="20"/>
  <c r="D47" i="20"/>
  <c r="G46" i="20"/>
  <c r="E46" i="20"/>
  <c r="D46" i="20"/>
  <c r="G45" i="20"/>
  <c r="E45" i="20"/>
  <c r="D45" i="20"/>
  <c r="G44" i="20"/>
  <c r="E44" i="20"/>
  <c r="D44" i="20"/>
  <c r="G43" i="20"/>
  <c r="E43" i="20"/>
  <c r="D43" i="20"/>
  <c r="G42" i="20"/>
  <c r="E42" i="20"/>
  <c r="D42" i="20"/>
  <c r="G41" i="20"/>
  <c r="E41" i="20"/>
  <c r="D41" i="20"/>
  <c r="G40" i="20"/>
  <c r="E40" i="20"/>
  <c r="D40" i="20"/>
  <c r="G39" i="20"/>
  <c r="E39" i="20"/>
  <c r="D39" i="20"/>
  <c r="G38" i="20"/>
  <c r="E38" i="20"/>
  <c r="D38" i="20"/>
  <c r="G37" i="20"/>
  <c r="E37" i="20"/>
  <c r="D37" i="20"/>
  <c r="G36" i="20"/>
  <c r="E36" i="20"/>
  <c r="D36" i="20"/>
  <c r="G35" i="20"/>
  <c r="E35" i="20"/>
  <c r="D35" i="20"/>
  <c r="G34" i="20"/>
  <c r="E34" i="20"/>
  <c r="D34" i="20"/>
  <c r="G33" i="20"/>
  <c r="E33" i="20"/>
  <c r="D33" i="20"/>
  <c r="G32" i="20"/>
  <c r="E32" i="20"/>
  <c r="D32" i="20"/>
  <c r="G31" i="20"/>
  <c r="E31" i="20"/>
  <c r="D31" i="20"/>
  <c r="G30" i="20"/>
  <c r="E30" i="20"/>
  <c r="D30" i="20"/>
  <c r="G29" i="20"/>
  <c r="E29" i="20"/>
  <c r="D29" i="20"/>
  <c r="G28" i="20"/>
  <c r="E28" i="20"/>
  <c r="D28" i="20"/>
  <c r="G27" i="20"/>
  <c r="E27" i="20"/>
  <c r="D27" i="20"/>
  <c r="G26" i="20"/>
  <c r="E26" i="20"/>
  <c r="D26" i="20"/>
  <c r="G25" i="20"/>
  <c r="E25" i="20"/>
  <c r="D25" i="20"/>
  <c r="G24" i="20"/>
  <c r="E24" i="20"/>
  <c r="D24" i="20"/>
  <c r="G23" i="20"/>
  <c r="E23" i="20"/>
  <c r="D23" i="20"/>
  <c r="G22" i="20"/>
  <c r="E22" i="20"/>
  <c r="D22" i="20"/>
  <c r="G21" i="20"/>
  <c r="E21" i="20"/>
  <c r="D21" i="20"/>
  <c r="G20" i="20"/>
  <c r="E20" i="20"/>
  <c r="D20" i="20"/>
  <c r="G19" i="20"/>
  <c r="E19" i="20"/>
  <c r="D19" i="20"/>
  <c r="G18" i="20"/>
  <c r="E18" i="20"/>
  <c r="D18" i="20"/>
  <c r="G17" i="20"/>
  <c r="E17" i="20"/>
  <c r="D17" i="20"/>
  <c r="G16" i="20"/>
  <c r="E16" i="20"/>
  <c r="D16" i="20"/>
  <c r="G15" i="20"/>
  <c r="E15" i="20"/>
  <c r="D15" i="20"/>
  <c r="G14" i="20"/>
  <c r="E14" i="20"/>
  <c r="D14" i="20"/>
  <c r="G13" i="20"/>
  <c r="E13" i="20"/>
  <c r="D13" i="20"/>
  <c r="G12" i="20"/>
  <c r="E12" i="20"/>
  <c r="D12" i="20"/>
  <c r="G11" i="20"/>
  <c r="E11" i="20"/>
  <c r="D11" i="20"/>
  <c r="G10" i="20"/>
  <c r="E10" i="20"/>
  <c r="D10" i="20"/>
  <c r="G9" i="20"/>
  <c r="E9" i="20"/>
  <c r="D9" i="20"/>
  <c r="G8" i="20"/>
  <c r="E8" i="20"/>
  <c r="D8" i="20"/>
  <c r="G7" i="20"/>
  <c r="E7" i="20"/>
  <c r="D7" i="20"/>
  <c r="G6" i="20"/>
  <c r="E6" i="20"/>
  <c r="D6" i="20"/>
  <c r="G5" i="20"/>
  <c r="E5" i="20"/>
  <c r="D5" i="20"/>
  <c r="G4" i="20"/>
  <c r="E4" i="20"/>
  <c r="D4" i="20"/>
  <c r="G3" i="20"/>
  <c r="E3" i="20"/>
  <c r="D3" i="20"/>
  <c r="G2" i="20"/>
  <c r="E2" i="20"/>
  <c r="D2" i="20"/>
  <c r="G139" i="19"/>
  <c r="E139" i="19"/>
  <c r="D139" i="19"/>
  <c r="G138" i="19"/>
  <c r="E138" i="19"/>
  <c r="D138" i="19"/>
  <c r="G137" i="19"/>
  <c r="E137" i="19"/>
  <c r="D137" i="19"/>
  <c r="G136" i="19"/>
  <c r="E136" i="19"/>
  <c r="D136" i="19"/>
  <c r="G135" i="19"/>
  <c r="E135" i="19"/>
  <c r="D135" i="19"/>
  <c r="G134" i="19"/>
  <c r="E134" i="19"/>
  <c r="D134" i="19"/>
  <c r="G133" i="19"/>
  <c r="E133" i="19"/>
  <c r="D133" i="19"/>
  <c r="G132" i="19"/>
  <c r="E132" i="19"/>
  <c r="D132" i="19"/>
  <c r="G131" i="19"/>
  <c r="E131" i="19"/>
  <c r="D131" i="19"/>
  <c r="G130" i="19"/>
  <c r="E130" i="19"/>
  <c r="D130" i="19"/>
  <c r="G129" i="19"/>
  <c r="E129" i="19"/>
  <c r="D129" i="19"/>
  <c r="G128" i="19"/>
  <c r="E128" i="19"/>
  <c r="D128" i="19"/>
  <c r="G127" i="19"/>
  <c r="E127" i="19"/>
  <c r="D127" i="19"/>
  <c r="G126" i="19"/>
  <c r="E126" i="19"/>
  <c r="D126" i="19"/>
  <c r="G125" i="19"/>
  <c r="E125" i="19"/>
  <c r="D125" i="19"/>
  <c r="G124" i="19"/>
  <c r="E124" i="19"/>
  <c r="D124" i="19"/>
  <c r="G123" i="19"/>
  <c r="E123" i="19"/>
  <c r="D123" i="19"/>
  <c r="G122" i="19"/>
  <c r="E122" i="19"/>
  <c r="D122" i="19"/>
  <c r="G121" i="19"/>
  <c r="E121" i="19"/>
  <c r="D121" i="19"/>
  <c r="G120" i="19"/>
  <c r="E120" i="19"/>
  <c r="D120" i="19"/>
  <c r="G119" i="19"/>
  <c r="E119" i="19"/>
  <c r="D119" i="19"/>
  <c r="G118" i="19"/>
  <c r="E118" i="19"/>
  <c r="D118" i="19"/>
  <c r="G117" i="19"/>
  <c r="E117" i="19"/>
  <c r="D117" i="19"/>
  <c r="G116" i="19"/>
  <c r="E116" i="19"/>
  <c r="D116" i="19"/>
  <c r="G115" i="19"/>
  <c r="E115" i="19"/>
  <c r="D115" i="19"/>
  <c r="G114" i="19"/>
  <c r="E114" i="19"/>
  <c r="D114" i="19"/>
  <c r="G113" i="19"/>
  <c r="E113" i="19"/>
  <c r="D113" i="19"/>
  <c r="G112" i="19"/>
  <c r="E112" i="19"/>
  <c r="D112" i="19"/>
  <c r="G111" i="19"/>
  <c r="E111" i="19"/>
  <c r="D111" i="19"/>
  <c r="G110" i="19"/>
  <c r="E110" i="19"/>
  <c r="D110" i="19"/>
  <c r="G109" i="19"/>
  <c r="E109" i="19"/>
  <c r="D109" i="19"/>
  <c r="G108" i="19"/>
  <c r="E108" i="19"/>
  <c r="D108" i="19"/>
  <c r="G107" i="19"/>
  <c r="E107" i="19"/>
  <c r="D107" i="19"/>
  <c r="G106" i="19"/>
  <c r="E106" i="19"/>
  <c r="D106" i="19"/>
  <c r="G105" i="19"/>
  <c r="E105" i="19"/>
  <c r="D105" i="19"/>
  <c r="G104" i="19"/>
  <c r="E104" i="19"/>
  <c r="D104" i="19"/>
  <c r="G103" i="19"/>
  <c r="E103" i="19"/>
  <c r="D103" i="19"/>
  <c r="G102" i="19"/>
  <c r="E102" i="19"/>
  <c r="D102" i="19"/>
  <c r="G101" i="19"/>
  <c r="E101" i="19"/>
  <c r="D101" i="19"/>
  <c r="G100" i="19"/>
  <c r="E100" i="19"/>
  <c r="D100" i="19"/>
  <c r="G99" i="19"/>
  <c r="E99" i="19"/>
  <c r="D99" i="19"/>
  <c r="G98" i="19"/>
  <c r="E98" i="19"/>
  <c r="D98" i="19"/>
  <c r="G97" i="19"/>
  <c r="E97" i="19"/>
  <c r="D97" i="19"/>
  <c r="G96" i="19"/>
  <c r="E96" i="19"/>
  <c r="D96" i="19"/>
  <c r="G95" i="19"/>
  <c r="E95" i="19"/>
  <c r="D95" i="19"/>
  <c r="G94" i="19"/>
  <c r="E94" i="19"/>
  <c r="D94" i="19"/>
  <c r="G93" i="19"/>
  <c r="E93" i="19"/>
  <c r="D93" i="19"/>
  <c r="G92" i="19"/>
  <c r="E92" i="19"/>
  <c r="D92" i="19"/>
  <c r="G91" i="19"/>
  <c r="E91" i="19"/>
  <c r="D91" i="19"/>
  <c r="G90" i="19"/>
  <c r="E90" i="19"/>
  <c r="D90" i="19"/>
  <c r="G89" i="19"/>
  <c r="E89" i="19"/>
  <c r="D89" i="19"/>
  <c r="G88" i="19"/>
  <c r="E88" i="19"/>
  <c r="D88" i="19"/>
  <c r="G87" i="19"/>
  <c r="E87" i="19"/>
  <c r="D87" i="19"/>
  <c r="G86" i="19"/>
  <c r="E86" i="19"/>
  <c r="D86" i="19"/>
  <c r="G85" i="19"/>
  <c r="E85" i="19"/>
  <c r="D85" i="19"/>
  <c r="G84" i="19"/>
  <c r="E84" i="19"/>
  <c r="D84" i="19"/>
  <c r="G83" i="19"/>
  <c r="E83" i="19"/>
  <c r="D83" i="19"/>
  <c r="G82" i="19"/>
  <c r="E82" i="19"/>
  <c r="D82" i="19"/>
  <c r="G81" i="19"/>
  <c r="E81" i="19"/>
  <c r="D81" i="19"/>
  <c r="G80" i="19"/>
  <c r="E80" i="19"/>
  <c r="D80" i="19"/>
  <c r="G79" i="19"/>
  <c r="E79" i="19"/>
  <c r="D79" i="19"/>
  <c r="G78" i="19"/>
  <c r="E78" i="19"/>
  <c r="D78" i="19"/>
  <c r="G77" i="19"/>
  <c r="E77" i="19"/>
  <c r="D77" i="19"/>
  <c r="G76" i="19"/>
  <c r="E76" i="19"/>
  <c r="D76" i="19"/>
  <c r="G75" i="19"/>
  <c r="E75" i="19"/>
  <c r="D75" i="19"/>
  <c r="G74" i="19"/>
  <c r="E74" i="19"/>
  <c r="D74" i="19"/>
  <c r="G73" i="19"/>
  <c r="E73" i="19"/>
  <c r="D73" i="19"/>
  <c r="G72" i="19"/>
  <c r="E72" i="19"/>
  <c r="D72" i="19"/>
  <c r="G71" i="19"/>
  <c r="E71" i="19"/>
  <c r="D71" i="19"/>
  <c r="G70" i="19"/>
  <c r="E70" i="19"/>
  <c r="D70" i="19"/>
  <c r="G69" i="19"/>
  <c r="E69" i="19"/>
  <c r="D69" i="19"/>
  <c r="G68" i="19"/>
  <c r="E68" i="19"/>
  <c r="D68" i="19"/>
  <c r="G67" i="19"/>
  <c r="E67" i="19"/>
  <c r="D67" i="19"/>
  <c r="G66" i="19"/>
  <c r="E66" i="19"/>
  <c r="D66" i="19"/>
  <c r="G65" i="19"/>
  <c r="E65" i="19"/>
  <c r="D65" i="19"/>
  <c r="G64" i="19"/>
  <c r="E64" i="19"/>
  <c r="D64" i="19"/>
  <c r="G63" i="19"/>
  <c r="E63" i="19"/>
  <c r="D63" i="19"/>
  <c r="G62" i="19"/>
  <c r="E62" i="19"/>
  <c r="D62" i="19"/>
  <c r="G61" i="19"/>
  <c r="E61" i="19"/>
  <c r="D61" i="19"/>
  <c r="G60" i="19"/>
  <c r="E60" i="19"/>
  <c r="D60" i="19"/>
  <c r="G59" i="19"/>
  <c r="E59" i="19"/>
  <c r="D59" i="19"/>
  <c r="G58" i="19"/>
  <c r="E58" i="19"/>
  <c r="D58" i="19"/>
  <c r="G57" i="19"/>
  <c r="E57" i="19"/>
  <c r="D57" i="19"/>
  <c r="G56" i="19"/>
  <c r="E56" i="19"/>
  <c r="D56" i="19"/>
  <c r="G55" i="19"/>
  <c r="E55" i="19"/>
  <c r="D55" i="19"/>
  <c r="G54" i="19"/>
  <c r="E54" i="19"/>
  <c r="D54" i="19"/>
  <c r="G53" i="19"/>
  <c r="E53" i="19"/>
  <c r="D53" i="19"/>
  <c r="G52" i="19"/>
  <c r="E52" i="19"/>
  <c r="D52" i="19"/>
  <c r="G51" i="19"/>
  <c r="E51" i="19"/>
  <c r="D51" i="19"/>
  <c r="G50" i="19"/>
  <c r="E50" i="19"/>
  <c r="D50" i="19"/>
  <c r="G49" i="19"/>
  <c r="E49" i="19"/>
  <c r="D49" i="19"/>
  <c r="G48" i="19"/>
  <c r="E48" i="19"/>
  <c r="D48" i="19"/>
  <c r="G47" i="19"/>
  <c r="E47" i="19"/>
  <c r="D47" i="19"/>
  <c r="G46" i="19"/>
  <c r="E46" i="19"/>
  <c r="D46" i="19"/>
  <c r="G45" i="19"/>
  <c r="E45" i="19"/>
  <c r="D45" i="19"/>
  <c r="G44" i="19"/>
  <c r="E44" i="19"/>
  <c r="D44" i="19"/>
  <c r="G43" i="19"/>
  <c r="E43" i="19"/>
  <c r="D43" i="19"/>
  <c r="G42" i="19"/>
  <c r="E42" i="19"/>
  <c r="D42" i="19"/>
  <c r="G41" i="19"/>
  <c r="E41" i="19"/>
  <c r="D41" i="19"/>
  <c r="G40" i="19"/>
  <c r="E40" i="19"/>
  <c r="D40" i="19"/>
  <c r="G39" i="19"/>
  <c r="E39" i="19"/>
  <c r="D39" i="19"/>
  <c r="G38" i="19"/>
  <c r="E38" i="19"/>
  <c r="D38" i="19"/>
  <c r="G37" i="19"/>
  <c r="E37" i="19"/>
  <c r="D37" i="19"/>
  <c r="G36" i="19"/>
  <c r="E36" i="19"/>
  <c r="D36" i="19"/>
  <c r="G35" i="19"/>
  <c r="E35" i="19"/>
  <c r="D35" i="19"/>
  <c r="G34" i="19"/>
  <c r="E34" i="19"/>
  <c r="D34" i="19"/>
  <c r="G33" i="19"/>
  <c r="E33" i="19"/>
  <c r="D33" i="19"/>
  <c r="G32" i="19"/>
  <c r="E32" i="19"/>
  <c r="D32" i="19"/>
  <c r="G31" i="19"/>
  <c r="E31" i="19"/>
  <c r="D31" i="19"/>
  <c r="G30" i="19"/>
  <c r="E30" i="19"/>
  <c r="D30" i="19"/>
  <c r="G29" i="19"/>
  <c r="E29" i="19"/>
  <c r="D29" i="19"/>
  <c r="G28" i="19"/>
  <c r="E28" i="19"/>
  <c r="D28" i="19"/>
  <c r="G27" i="19"/>
  <c r="E27" i="19"/>
  <c r="D27" i="19"/>
  <c r="G26" i="19"/>
  <c r="E26" i="19"/>
  <c r="D26" i="19"/>
  <c r="G25" i="19"/>
  <c r="E25" i="19"/>
  <c r="D25" i="19"/>
  <c r="G24" i="19"/>
  <c r="E24" i="19"/>
  <c r="D24" i="19"/>
  <c r="G23" i="19"/>
  <c r="E23" i="19"/>
  <c r="D23" i="19"/>
  <c r="G22" i="19"/>
  <c r="E22" i="19"/>
  <c r="D22" i="19"/>
  <c r="G21" i="19"/>
  <c r="E21" i="19"/>
  <c r="D21" i="19"/>
  <c r="G20" i="19"/>
  <c r="E20" i="19"/>
  <c r="D20" i="19"/>
  <c r="G19" i="19"/>
  <c r="E19" i="19"/>
  <c r="D19" i="19"/>
  <c r="G18" i="19"/>
  <c r="E18" i="19"/>
  <c r="D18" i="19"/>
  <c r="G17" i="19"/>
  <c r="E17" i="19"/>
  <c r="D17" i="19"/>
  <c r="G16" i="19"/>
  <c r="E16" i="19"/>
  <c r="D16" i="19"/>
  <c r="G15" i="19"/>
  <c r="E15" i="19"/>
  <c r="D15" i="19"/>
  <c r="G14" i="19"/>
  <c r="E14" i="19"/>
  <c r="D14" i="19"/>
  <c r="G13" i="19"/>
  <c r="E13" i="19"/>
  <c r="D13" i="19"/>
  <c r="G12" i="19"/>
  <c r="E12" i="19"/>
  <c r="D12" i="19"/>
  <c r="G11" i="19"/>
  <c r="E11" i="19"/>
  <c r="D11" i="19"/>
  <c r="G10" i="19"/>
  <c r="E10" i="19"/>
  <c r="D10" i="19"/>
  <c r="G9" i="19"/>
  <c r="E9" i="19"/>
  <c r="D9" i="19"/>
  <c r="G8" i="19"/>
  <c r="E8" i="19"/>
  <c r="D8" i="19"/>
  <c r="G7" i="19"/>
  <c r="E7" i="19"/>
  <c r="D7" i="19"/>
  <c r="G6" i="19"/>
  <c r="E6" i="19"/>
  <c r="D6" i="19"/>
  <c r="G5" i="19"/>
  <c r="E5" i="19"/>
  <c r="D5" i="19"/>
  <c r="G4" i="19"/>
  <c r="E4" i="19"/>
  <c r="D4" i="19"/>
  <c r="G3" i="19"/>
  <c r="E3" i="19"/>
  <c r="D3" i="19"/>
  <c r="G2" i="19"/>
  <c r="E2" i="19"/>
  <c r="D2" i="19"/>
  <c r="G139" i="18"/>
  <c r="E139" i="18"/>
  <c r="D139" i="18"/>
  <c r="G138" i="18"/>
  <c r="E138" i="18"/>
  <c r="D138" i="18"/>
  <c r="G137" i="18"/>
  <c r="E137" i="18"/>
  <c r="D137" i="18"/>
  <c r="G136" i="18"/>
  <c r="E136" i="18"/>
  <c r="D136" i="18"/>
  <c r="G135" i="18"/>
  <c r="E135" i="18"/>
  <c r="D135" i="18"/>
  <c r="G134" i="18"/>
  <c r="E134" i="18"/>
  <c r="D134" i="18"/>
  <c r="G133" i="18"/>
  <c r="E133" i="18"/>
  <c r="D133" i="18"/>
  <c r="G132" i="18"/>
  <c r="E132" i="18"/>
  <c r="D132" i="18"/>
  <c r="G131" i="18"/>
  <c r="E131" i="18"/>
  <c r="D131" i="18"/>
  <c r="G130" i="18"/>
  <c r="E130" i="18"/>
  <c r="D130" i="18"/>
  <c r="G129" i="18"/>
  <c r="E129" i="18"/>
  <c r="D129" i="18"/>
  <c r="G128" i="18"/>
  <c r="E128" i="18"/>
  <c r="D128" i="18"/>
  <c r="G127" i="18"/>
  <c r="E127" i="18"/>
  <c r="D127" i="18"/>
  <c r="G126" i="18"/>
  <c r="E126" i="18"/>
  <c r="D126" i="18"/>
  <c r="G125" i="18"/>
  <c r="E125" i="18"/>
  <c r="D125" i="18"/>
  <c r="G124" i="18"/>
  <c r="E124" i="18"/>
  <c r="D124" i="18"/>
  <c r="G123" i="18"/>
  <c r="E123" i="18"/>
  <c r="D123" i="18"/>
  <c r="G122" i="18"/>
  <c r="E122" i="18"/>
  <c r="D122" i="18"/>
  <c r="G121" i="18"/>
  <c r="E121" i="18"/>
  <c r="D121" i="18"/>
  <c r="G120" i="18"/>
  <c r="E120" i="18"/>
  <c r="D120" i="18"/>
  <c r="G119" i="18"/>
  <c r="E119" i="18"/>
  <c r="D119" i="18"/>
  <c r="G118" i="18"/>
  <c r="E118" i="18"/>
  <c r="D118" i="18"/>
  <c r="G117" i="18"/>
  <c r="E117" i="18"/>
  <c r="D117" i="18"/>
  <c r="G116" i="18"/>
  <c r="E116" i="18"/>
  <c r="D116" i="18"/>
  <c r="G115" i="18"/>
  <c r="E115" i="18"/>
  <c r="D115" i="18"/>
  <c r="G114" i="18"/>
  <c r="E114" i="18"/>
  <c r="D114" i="18"/>
  <c r="G113" i="18"/>
  <c r="E113" i="18"/>
  <c r="D113" i="18"/>
  <c r="G112" i="18"/>
  <c r="E112" i="18"/>
  <c r="D112" i="18"/>
  <c r="G111" i="18"/>
  <c r="E111" i="18"/>
  <c r="D111" i="18"/>
  <c r="G110" i="18"/>
  <c r="E110" i="18"/>
  <c r="D110" i="18"/>
  <c r="G109" i="18"/>
  <c r="E109" i="18"/>
  <c r="D109" i="18"/>
  <c r="G108" i="18"/>
  <c r="E108" i="18"/>
  <c r="D108" i="18"/>
  <c r="G107" i="18"/>
  <c r="E107" i="18"/>
  <c r="D107" i="18"/>
  <c r="G106" i="18"/>
  <c r="E106" i="18"/>
  <c r="D106" i="18"/>
  <c r="G105" i="18"/>
  <c r="E105" i="18"/>
  <c r="D105" i="18"/>
  <c r="G104" i="18"/>
  <c r="E104" i="18"/>
  <c r="D104" i="18"/>
  <c r="G103" i="18"/>
  <c r="E103" i="18"/>
  <c r="D103" i="18"/>
  <c r="G102" i="18"/>
  <c r="E102" i="18"/>
  <c r="D102" i="18"/>
  <c r="G101" i="18"/>
  <c r="E101" i="18"/>
  <c r="D101" i="18"/>
  <c r="G100" i="18"/>
  <c r="E100" i="18"/>
  <c r="D100" i="18"/>
  <c r="G99" i="18"/>
  <c r="E99" i="18"/>
  <c r="D99" i="18"/>
  <c r="G98" i="18"/>
  <c r="E98" i="18"/>
  <c r="D98" i="18"/>
  <c r="G97" i="18"/>
  <c r="E97" i="18"/>
  <c r="D97" i="18"/>
  <c r="G96" i="18"/>
  <c r="E96" i="18"/>
  <c r="D96" i="18"/>
  <c r="G95" i="18"/>
  <c r="E95" i="18"/>
  <c r="D95" i="18"/>
  <c r="G94" i="18"/>
  <c r="E94" i="18"/>
  <c r="D94" i="18"/>
  <c r="G93" i="18"/>
  <c r="E93" i="18"/>
  <c r="D93" i="18"/>
  <c r="G92" i="18"/>
  <c r="E92" i="18"/>
  <c r="D92" i="18"/>
  <c r="G91" i="18"/>
  <c r="E91" i="18"/>
  <c r="D91" i="18"/>
  <c r="G90" i="18"/>
  <c r="E90" i="18"/>
  <c r="D90" i="18"/>
  <c r="G89" i="18"/>
  <c r="E89" i="18"/>
  <c r="D89" i="18"/>
  <c r="G88" i="18"/>
  <c r="E88" i="18"/>
  <c r="D88" i="18"/>
  <c r="G87" i="18"/>
  <c r="E87" i="18"/>
  <c r="D87" i="18"/>
  <c r="G86" i="18"/>
  <c r="E86" i="18"/>
  <c r="D86" i="18"/>
  <c r="G85" i="18"/>
  <c r="E85" i="18"/>
  <c r="D85" i="18"/>
  <c r="G84" i="18"/>
  <c r="E84" i="18"/>
  <c r="D84" i="18"/>
  <c r="G83" i="18"/>
  <c r="E83" i="18"/>
  <c r="D83" i="18"/>
  <c r="G82" i="18"/>
  <c r="E82" i="18"/>
  <c r="D82" i="18"/>
  <c r="G81" i="18"/>
  <c r="E81" i="18"/>
  <c r="D81" i="18"/>
  <c r="G80" i="18"/>
  <c r="E80" i="18"/>
  <c r="D80" i="18"/>
  <c r="G79" i="18"/>
  <c r="E79" i="18"/>
  <c r="D79" i="18"/>
  <c r="G78" i="18"/>
  <c r="E78" i="18"/>
  <c r="D78" i="18"/>
  <c r="G77" i="18"/>
  <c r="E77" i="18"/>
  <c r="D77" i="18"/>
  <c r="G76" i="18"/>
  <c r="E76" i="18"/>
  <c r="D76" i="18"/>
  <c r="G75" i="18"/>
  <c r="E75" i="18"/>
  <c r="D75" i="18"/>
  <c r="G74" i="18"/>
  <c r="E74" i="18"/>
  <c r="D74" i="18"/>
  <c r="G73" i="18"/>
  <c r="E73" i="18"/>
  <c r="D73" i="18"/>
  <c r="G72" i="18"/>
  <c r="E72" i="18"/>
  <c r="D72" i="18"/>
  <c r="G71" i="18"/>
  <c r="E71" i="18"/>
  <c r="D71" i="18"/>
  <c r="G70" i="18"/>
  <c r="E70" i="18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G139" i="17"/>
  <c r="E139" i="17"/>
  <c r="D139" i="17"/>
  <c r="G138" i="17"/>
  <c r="E138" i="17"/>
  <c r="D138" i="17"/>
  <c r="G137" i="17"/>
  <c r="E137" i="17"/>
  <c r="D137" i="17"/>
  <c r="G136" i="17"/>
  <c r="E136" i="17"/>
  <c r="D136" i="17"/>
  <c r="G135" i="17"/>
  <c r="E135" i="17"/>
  <c r="D135" i="17"/>
  <c r="G134" i="17"/>
  <c r="E134" i="17"/>
  <c r="D134" i="17"/>
  <c r="G133" i="17"/>
  <c r="E133" i="17"/>
  <c r="D133" i="17"/>
  <c r="G132" i="17"/>
  <c r="E132" i="17"/>
  <c r="D132" i="17"/>
  <c r="G131" i="17"/>
  <c r="E131" i="17"/>
  <c r="D131" i="17"/>
  <c r="G130" i="17"/>
  <c r="E130" i="17"/>
  <c r="D130" i="17"/>
  <c r="G129" i="17"/>
  <c r="E129" i="17"/>
  <c r="D129" i="17"/>
  <c r="G128" i="17"/>
  <c r="E128" i="17"/>
  <c r="D128" i="17"/>
  <c r="G127" i="17"/>
  <c r="E127" i="17"/>
  <c r="D127" i="17"/>
  <c r="G126" i="17"/>
  <c r="E126" i="17"/>
  <c r="D126" i="17"/>
  <c r="G125" i="17"/>
  <c r="E125" i="17"/>
  <c r="D125" i="17"/>
  <c r="G124" i="17"/>
  <c r="E124" i="17"/>
  <c r="D124" i="17"/>
  <c r="G123" i="17"/>
  <c r="E123" i="17"/>
  <c r="D123" i="17"/>
  <c r="G122" i="17"/>
  <c r="E122" i="17"/>
  <c r="D122" i="17"/>
  <c r="G121" i="17"/>
  <c r="E121" i="17"/>
  <c r="D121" i="17"/>
  <c r="G120" i="17"/>
  <c r="E120" i="17"/>
  <c r="D120" i="17"/>
  <c r="G119" i="17"/>
  <c r="E119" i="17"/>
  <c r="D119" i="17"/>
  <c r="G118" i="17"/>
  <c r="E118" i="17"/>
  <c r="D118" i="17"/>
  <c r="G117" i="17"/>
  <c r="E117" i="17"/>
  <c r="D117" i="17"/>
  <c r="G116" i="17"/>
  <c r="E116" i="17"/>
  <c r="D116" i="17"/>
  <c r="G115" i="17"/>
  <c r="E115" i="17"/>
  <c r="D115" i="17"/>
  <c r="G114" i="17"/>
  <c r="E114" i="17"/>
  <c r="D114" i="17"/>
  <c r="G113" i="17"/>
  <c r="E113" i="17"/>
  <c r="D113" i="17"/>
  <c r="G112" i="17"/>
  <c r="E112" i="17"/>
  <c r="D112" i="17"/>
  <c r="G111" i="17"/>
  <c r="E111" i="17"/>
  <c r="D111" i="17"/>
  <c r="G110" i="17"/>
  <c r="E110" i="17"/>
  <c r="D110" i="17"/>
  <c r="G109" i="17"/>
  <c r="E109" i="17"/>
  <c r="D109" i="17"/>
  <c r="G108" i="17"/>
  <c r="E108" i="17"/>
  <c r="D108" i="17"/>
  <c r="G107" i="17"/>
  <c r="E107" i="17"/>
  <c r="D107" i="17"/>
  <c r="G106" i="17"/>
  <c r="E106" i="17"/>
  <c r="D106" i="17"/>
  <c r="G105" i="17"/>
  <c r="E105" i="17"/>
  <c r="D105" i="17"/>
  <c r="G104" i="17"/>
  <c r="E104" i="17"/>
  <c r="D104" i="17"/>
  <c r="G103" i="17"/>
  <c r="E103" i="17"/>
  <c r="D103" i="17"/>
  <c r="G102" i="17"/>
  <c r="E102" i="17"/>
  <c r="D102" i="17"/>
  <c r="G101" i="17"/>
  <c r="E101" i="17"/>
  <c r="D101" i="17"/>
  <c r="G100" i="17"/>
  <c r="E100" i="17"/>
  <c r="D100" i="17"/>
  <c r="G99" i="17"/>
  <c r="E99" i="17"/>
  <c r="D99" i="17"/>
  <c r="G98" i="17"/>
  <c r="E98" i="17"/>
  <c r="D98" i="17"/>
  <c r="G97" i="17"/>
  <c r="E97" i="17"/>
  <c r="D97" i="17"/>
  <c r="G96" i="17"/>
  <c r="E96" i="17"/>
  <c r="D96" i="17"/>
  <c r="G95" i="17"/>
  <c r="E95" i="17"/>
  <c r="D95" i="17"/>
  <c r="G94" i="17"/>
  <c r="E94" i="17"/>
  <c r="D94" i="17"/>
  <c r="G93" i="17"/>
  <c r="E93" i="17"/>
  <c r="D93" i="17"/>
  <c r="G92" i="17"/>
  <c r="E92" i="17"/>
  <c r="D92" i="17"/>
  <c r="G91" i="17"/>
  <c r="E91" i="17"/>
  <c r="D91" i="17"/>
  <c r="G90" i="17"/>
  <c r="E90" i="17"/>
  <c r="D90" i="17"/>
  <c r="G89" i="17"/>
  <c r="E89" i="17"/>
  <c r="D89" i="17"/>
  <c r="G88" i="17"/>
  <c r="E88" i="17"/>
  <c r="D88" i="17"/>
  <c r="G87" i="17"/>
  <c r="E87" i="17"/>
  <c r="D87" i="17"/>
  <c r="G86" i="17"/>
  <c r="E86" i="17"/>
  <c r="D86" i="17"/>
  <c r="G85" i="17"/>
  <c r="E85" i="17"/>
  <c r="D85" i="17"/>
  <c r="G84" i="17"/>
  <c r="E84" i="17"/>
  <c r="D84" i="17"/>
  <c r="G83" i="17"/>
  <c r="E83" i="17"/>
  <c r="D83" i="17"/>
  <c r="G82" i="17"/>
  <c r="E82" i="17"/>
  <c r="D82" i="17"/>
  <c r="G81" i="17"/>
  <c r="E81" i="17"/>
  <c r="D81" i="17"/>
  <c r="G80" i="17"/>
  <c r="E80" i="17"/>
  <c r="D80" i="17"/>
  <c r="G79" i="17"/>
  <c r="E79" i="17"/>
  <c r="D79" i="17"/>
  <c r="G78" i="17"/>
  <c r="E78" i="17"/>
  <c r="D78" i="17"/>
  <c r="G77" i="17"/>
  <c r="E77" i="17"/>
  <c r="D77" i="17"/>
  <c r="G76" i="17"/>
  <c r="E76" i="17"/>
  <c r="D76" i="17"/>
  <c r="G75" i="17"/>
  <c r="E75" i="17"/>
  <c r="D75" i="17"/>
  <c r="G74" i="17"/>
  <c r="E74" i="17"/>
  <c r="D74" i="17"/>
  <c r="G73" i="17"/>
  <c r="E73" i="17"/>
  <c r="D73" i="17"/>
  <c r="G72" i="17"/>
  <c r="E72" i="17"/>
  <c r="D72" i="17"/>
  <c r="G71" i="17"/>
  <c r="E71" i="17"/>
  <c r="D71" i="17"/>
  <c r="G70" i="17"/>
  <c r="E70" i="17"/>
  <c r="D70" i="17"/>
  <c r="G69" i="17"/>
  <c r="E69" i="17"/>
  <c r="D69" i="17"/>
  <c r="G68" i="17"/>
  <c r="E68" i="17"/>
  <c r="D68" i="17"/>
  <c r="G67" i="17"/>
  <c r="E67" i="17"/>
  <c r="D67" i="17"/>
  <c r="G66" i="17"/>
  <c r="E66" i="17"/>
  <c r="D66" i="17"/>
  <c r="G65" i="17"/>
  <c r="E65" i="17"/>
  <c r="D65" i="17"/>
  <c r="G64" i="17"/>
  <c r="E64" i="17"/>
  <c r="D64" i="17"/>
  <c r="G63" i="17"/>
  <c r="E63" i="17"/>
  <c r="D63" i="17"/>
  <c r="G62" i="17"/>
  <c r="E62" i="17"/>
  <c r="D62" i="17"/>
  <c r="G61" i="17"/>
  <c r="E61" i="17"/>
  <c r="D61" i="17"/>
  <c r="G60" i="17"/>
  <c r="E60" i="17"/>
  <c r="D60" i="17"/>
  <c r="G59" i="17"/>
  <c r="E59" i="17"/>
  <c r="D59" i="17"/>
  <c r="G58" i="17"/>
  <c r="E58" i="17"/>
  <c r="D58" i="17"/>
  <c r="G57" i="17"/>
  <c r="E57" i="17"/>
  <c r="D57" i="17"/>
  <c r="G56" i="17"/>
  <c r="E56" i="17"/>
  <c r="D56" i="17"/>
  <c r="G55" i="17"/>
  <c r="E55" i="17"/>
  <c r="D55" i="17"/>
  <c r="G54" i="17"/>
  <c r="E54" i="17"/>
  <c r="D54" i="17"/>
  <c r="G53" i="17"/>
  <c r="E53" i="17"/>
  <c r="D53" i="17"/>
  <c r="G52" i="17"/>
  <c r="E52" i="17"/>
  <c r="D52" i="17"/>
  <c r="G51" i="17"/>
  <c r="E51" i="17"/>
  <c r="D51" i="17"/>
  <c r="G50" i="17"/>
  <c r="E50" i="17"/>
  <c r="D50" i="17"/>
  <c r="G49" i="17"/>
  <c r="E49" i="17"/>
  <c r="D49" i="17"/>
  <c r="G48" i="17"/>
  <c r="E48" i="17"/>
  <c r="D48" i="17"/>
  <c r="G47" i="17"/>
  <c r="E47" i="17"/>
  <c r="D47" i="17"/>
  <c r="G46" i="17"/>
  <c r="E46" i="17"/>
  <c r="D46" i="17"/>
  <c r="G45" i="17"/>
  <c r="E45" i="17"/>
  <c r="D45" i="17"/>
  <c r="G44" i="17"/>
  <c r="E44" i="17"/>
  <c r="D44" i="17"/>
  <c r="G43" i="17"/>
  <c r="E43" i="17"/>
  <c r="D43" i="17"/>
  <c r="G42" i="17"/>
  <c r="E42" i="17"/>
  <c r="D42" i="17"/>
  <c r="G41" i="17"/>
  <c r="E41" i="17"/>
  <c r="D41" i="17"/>
  <c r="G40" i="17"/>
  <c r="E40" i="17"/>
  <c r="D40" i="17"/>
  <c r="G39" i="17"/>
  <c r="E39" i="17"/>
  <c r="D39" i="17"/>
  <c r="G38" i="17"/>
  <c r="E38" i="17"/>
  <c r="D38" i="17"/>
  <c r="G37" i="17"/>
  <c r="E37" i="17"/>
  <c r="D37" i="17"/>
  <c r="G36" i="17"/>
  <c r="E36" i="17"/>
  <c r="D36" i="17"/>
  <c r="G35" i="17"/>
  <c r="E35" i="17"/>
  <c r="D35" i="17"/>
  <c r="G34" i="17"/>
  <c r="E34" i="17"/>
  <c r="D34" i="17"/>
  <c r="G33" i="17"/>
  <c r="E33" i="17"/>
  <c r="D33" i="17"/>
  <c r="G32" i="17"/>
  <c r="E32" i="17"/>
  <c r="D32" i="17"/>
  <c r="G31" i="17"/>
  <c r="E31" i="17"/>
  <c r="D31" i="17"/>
  <c r="G30" i="17"/>
  <c r="E30" i="17"/>
  <c r="D30" i="17"/>
  <c r="G29" i="17"/>
  <c r="E29" i="17"/>
  <c r="D29" i="17"/>
  <c r="G28" i="17"/>
  <c r="E28" i="17"/>
  <c r="D28" i="17"/>
  <c r="G27" i="17"/>
  <c r="E27" i="17"/>
  <c r="D27" i="17"/>
  <c r="G26" i="17"/>
  <c r="E26" i="17"/>
  <c r="D26" i="17"/>
  <c r="G25" i="17"/>
  <c r="E25" i="17"/>
  <c r="D25" i="17"/>
  <c r="G24" i="17"/>
  <c r="E24" i="17"/>
  <c r="D24" i="17"/>
  <c r="G23" i="17"/>
  <c r="E23" i="17"/>
  <c r="D23" i="17"/>
  <c r="G22" i="17"/>
  <c r="E22" i="17"/>
  <c r="D22" i="17"/>
  <c r="G21" i="17"/>
  <c r="E21" i="17"/>
  <c r="D21" i="17"/>
  <c r="G20" i="17"/>
  <c r="E20" i="17"/>
  <c r="D20" i="17"/>
  <c r="G19" i="17"/>
  <c r="E19" i="17"/>
  <c r="D19" i="17"/>
  <c r="G18" i="17"/>
  <c r="E18" i="17"/>
  <c r="D18" i="17"/>
  <c r="G17" i="17"/>
  <c r="E17" i="17"/>
  <c r="D17" i="17"/>
  <c r="G16" i="17"/>
  <c r="E16" i="17"/>
  <c r="D16" i="17"/>
  <c r="G15" i="17"/>
  <c r="E15" i="17"/>
  <c r="D15" i="17"/>
  <c r="G14" i="17"/>
  <c r="E14" i="17"/>
  <c r="D14" i="17"/>
  <c r="G13" i="17"/>
  <c r="E13" i="17"/>
  <c r="D13" i="17"/>
  <c r="G12" i="17"/>
  <c r="E12" i="17"/>
  <c r="D12" i="17"/>
  <c r="G11" i="17"/>
  <c r="E11" i="17"/>
  <c r="D11" i="17"/>
  <c r="G10" i="17"/>
  <c r="E10" i="17"/>
  <c r="D10" i="17"/>
  <c r="G9" i="17"/>
  <c r="E9" i="17"/>
  <c r="D9" i="17"/>
  <c r="G8" i="17"/>
  <c r="E8" i="17"/>
  <c r="D8" i="17"/>
  <c r="G7" i="17"/>
  <c r="E7" i="17"/>
  <c r="D7" i="17"/>
  <c r="G6" i="17"/>
  <c r="E6" i="17"/>
  <c r="D6" i="17"/>
  <c r="G5" i="17"/>
  <c r="E5" i="17"/>
  <c r="D5" i="17"/>
  <c r="G4" i="17"/>
  <c r="E4" i="17"/>
  <c r="D4" i="17"/>
  <c r="G3" i="17"/>
  <c r="E3" i="17"/>
  <c r="D3" i="17"/>
  <c r="G2" i="17"/>
  <c r="E2" i="17"/>
  <c r="D2" i="17"/>
  <c r="G139" i="16"/>
  <c r="E139" i="16"/>
  <c r="D139" i="16"/>
  <c r="G138" i="16"/>
  <c r="E138" i="16"/>
  <c r="D138" i="16"/>
  <c r="G137" i="16"/>
  <c r="E137" i="16"/>
  <c r="D137" i="16"/>
  <c r="G136" i="16"/>
  <c r="E136" i="16"/>
  <c r="D136" i="16"/>
  <c r="G135" i="16"/>
  <c r="E135" i="16"/>
  <c r="D135" i="16"/>
  <c r="G134" i="16"/>
  <c r="E134" i="16"/>
  <c r="D134" i="16"/>
  <c r="G133" i="16"/>
  <c r="E133" i="16"/>
  <c r="D133" i="16"/>
  <c r="G132" i="16"/>
  <c r="E132" i="16"/>
  <c r="D132" i="16"/>
  <c r="G131" i="16"/>
  <c r="E131" i="16"/>
  <c r="D131" i="16"/>
  <c r="G130" i="16"/>
  <c r="E130" i="16"/>
  <c r="D130" i="16"/>
  <c r="G129" i="16"/>
  <c r="E129" i="16"/>
  <c r="D129" i="16"/>
  <c r="G128" i="16"/>
  <c r="E128" i="16"/>
  <c r="D128" i="16"/>
  <c r="G127" i="16"/>
  <c r="E127" i="16"/>
  <c r="D127" i="16"/>
  <c r="G126" i="16"/>
  <c r="E126" i="16"/>
  <c r="D126" i="16"/>
  <c r="G125" i="16"/>
  <c r="E125" i="16"/>
  <c r="D125" i="16"/>
  <c r="G124" i="16"/>
  <c r="E124" i="16"/>
  <c r="D124" i="16"/>
  <c r="G123" i="16"/>
  <c r="E123" i="16"/>
  <c r="D123" i="16"/>
  <c r="G122" i="16"/>
  <c r="E122" i="16"/>
  <c r="D122" i="16"/>
  <c r="G121" i="16"/>
  <c r="E121" i="16"/>
  <c r="D121" i="16"/>
  <c r="G120" i="16"/>
  <c r="E120" i="16"/>
  <c r="D120" i="16"/>
  <c r="G119" i="16"/>
  <c r="E119" i="16"/>
  <c r="D119" i="16"/>
  <c r="G118" i="16"/>
  <c r="E118" i="16"/>
  <c r="D118" i="16"/>
  <c r="G117" i="16"/>
  <c r="E117" i="16"/>
  <c r="D117" i="16"/>
  <c r="G116" i="16"/>
  <c r="E116" i="16"/>
  <c r="D116" i="16"/>
  <c r="G115" i="16"/>
  <c r="E115" i="16"/>
  <c r="D115" i="16"/>
  <c r="G114" i="16"/>
  <c r="E114" i="16"/>
  <c r="D114" i="16"/>
  <c r="G113" i="16"/>
  <c r="E113" i="16"/>
  <c r="D113" i="16"/>
  <c r="G112" i="16"/>
  <c r="E112" i="16"/>
  <c r="D112" i="16"/>
  <c r="G111" i="16"/>
  <c r="E111" i="16"/>
  <c r="D111" i="16"/>
  <c r="G110" i="16"/>
  <c r="E110" i="16"/>
  <c r="D110" i="16"/>
  <c r="G109" i="16"/>
  <c r="E109" i="16"/>
  <c r="D109" i="16"/>
  <c r="G108" i="16"/>
  <c r="E108" i="16"/>
  <c r="D108" i="16"/>
  <c r="G107" i="16"/>
  <c r="E107" i="16"/>
  <c r="D107" i="16"/>
  <c r="G106" i="16"/>
  <c r="E106" i="16"/>
  <c r="D106" i="16"/>
  <c r="G105" i="16"/>
  <c r="E105" i="16"/>
  <c r="D105" i="16"/>
  <c r="G104" i="16"/>
  <c r="E104" i="16"/>
  <c r="D104" i="16"/>
  <c r="G103" i="16"/>
  <c r="E103" i="16"/>
  <c r="D103" i="16"/>
  <c r="G102" i="16"/>
  <c r="E102" i="16"/>
  <c r="D102" i="16"/>
  <c r="G101" i="16"/>
  <c r="E101" i="16"/>
  <c r="D101" i="16"/>
  <c r="G100" i="16"/>
  <c r="E100" i="16"/>
  <c r="D100" i="16"/>
  <c r="G99" i="16"/>
  <c r="E99" i="16"/>
  <c r="D99" i="16"/>
  <c r="G98" i="16"/>
  <c r="E98" i="16"/>
  <c r="D98" i="16"/>
  <c r="G97" i="16"/>
  <c r="E97" i="16"/>
  <c r="D97" i="16"/>
  <c r="G96" i="16"/>
  <c r="E96" i="16"/>
  <c r="D96" i="16"/>
  <c r="G95" i="16"/>
  <c r="E95" i="16"/>
  <c r="D95" i="16"/>
  <c r="G94" i="16"/>
  <c r="E94" i="16"/>
  <c r="D94" i="16"/>
  <c r="G93" i="16"/>
  <c r="E93" i="16"/>
  <c r="D93" i="16"/>
  <c r="G92" i="16"/>
  <c r="E92" i="16"/>
  <c r="D92" i="16"/>
  <c r="G91" i="16"/>
  <c r="E91" i="16"/>
  <c r="D91" i="16"/>
  <c r="G90" i="16"/>
  <c r="E90" i="16"/>
  <c r="D90" i="16"/>
  <c r="G89" i="16"/>
  <c r="E89" i="16"/>
  <c r="D89" i="16"/>
  <c r="G88" i="16"/>
  <c r="E88" i="16"/>
  <c r="D88" i="16"/>
  <c r="G87" i="16"/>
  <c r="E87" i="16"/>
  <c r="D87" i="16"/>
  <c r="G86" i="16"/>
  <c r="E86" i="16"/>
  <c r="D86" i="16"/>
  <c r="G85" i="16"/>
  <c r="E85" i="16"/>
  <c r="D85" i="16"/>
  <c r="G84" i="16"/>
  <c r="E84" i="16"/>
  <c r="D84" i="16"/>
  <c r="G83" i="16"/>
  <c r="E83" i="16"/>
  <c r="D83" i="16"/>
  <c r="G82" i="16"/>
  <c r="E82" i="16"/>
  <c r="D82" i="16"/>
  <c r="G81" i="16"/>
  <c r="E81" i="16"/>
  <c r="D81" i="16"/>
  <c r="G80" i="16"/>
  <c r="E80" i="16"/>
  <c r="D80" i="16"/>
  <c r="G79" i="16"/>
  <c r="E79" i="16"/>
  <c r="D79" i="16"/>
  <c r="G78" i="16"/>
  <c r="E78" i="16"/>
  <c r="D78" i="16"/>
  <c r="G77" i="16"/>
  <c r="E77" i="16"/>
  <c r="D77" i="16"/>
  <c r="G76" i="16"/>
  <c r="E76" i="16"/>
  <c r="D76" i="16"/>
  <c r="G75" i="16"/>
  <c r="E75" i="16"/>
  <c r="D75" i="16"/>
  <c r="G74" i="16"/>
  <c r="E74" i="16"/>
  <c r="D74" i="16"/>
  <c r="G73" i="16"/>
  <c r="E73" i="16"/>
  <c r="D73" i="16"/>
  <c r="G72" i="16"/>
  <c r="E72" i="16"/>
  <c r="D72" i="16"/>
  <c r="G71" i="16"/>
  <c r="E71" i="16"/>
  <c r="D71" i="16"/>
  <c r="G70" i="16"/>
  <c r="E70" i="16"/>
  <c r="D70" i="16"/>
  <c r="G69" i="16"/>
  <c r="E69" i="16"/>
  <c r="D69" i="16"/>
  <c r="G68" i="16"/>
  <c r="E68" i="16"/>
  <c r="D68" i="16"/>
  <c r="G67" i="16"/>
  <c r="E67" i="16"/>
  <c r="D67" i="16"/>
  <c r="G66" i="16"/>
  <c r="E66" i="16"/>
  <c r="D66" i="16"/>
  <c r="G65" i="16"/>
  <c r="E65" i="16"/>
  <c r="D65" i="16"/>
  <c r="G64" i="16"/>
  <c r="E64" i="16"/>
  <c r="D64" i="16"/>
  <c r="G63" i="16"/>
  <c r="E63" i="16"/>
  <c r="D63" i="16"/>
  <c r="G62" i="16"/>
  <c r="E62" i="16"/>
  <c r="D62" i="16"/>
  <c r="G61" i="16"/>
  <c r="E61" i="16"/>
  <c r="D61" i="16"/>
  <c r="G60" i="16"/>
  <c r="E60" i="16"/>
  <c r="D60" i="16"/>
  <c r="G59" i="16"/>
  <c r="E59" i="16"/>
  <c r="D59" i="16"/>
  <c r="G58" i="16"/>
  <c r="E58" i="16"/>
  <c r="D58" i="16"/>
  <c r="G57" i="16"/>
  <c r="E57" i="16"/>
  <c r="D57" i="16"/>
  <c r="G56" i="16"/>
  <c r="E56" i="16"/>
  <c r="D56" i="16"/>
  <c r="G55" i="16"/>
  <c r="E55" i="16"/>
  <c r="D55" i="16"/>
  <c r="G54" i="16"/>
  <c r="E54" i="16"/>
  <c r="D54" i="16"/>
  <c r="G53" i="16"/>
  <c r="E53" i="16"/>
  <c r="D53" i="16"/>
  <c r="G52" i="16"/>
  <c r="E52" i="16"/>
  <c r="D52" i="16"/>
  <c r="G51" i="16"/>
  <c r="E51" i="16"/>
  <c r="D51" i="16"/>
  <c r="G50" i="16"/>
  <c r="E50" i="16"/>
  <c r="D50" i="16"/>
  <c r="G49" i="16"/>
  <c r="E49" i="16"/>
  <c r="D49" i="16"/>
  <c r="G48" i="16"/>
  <c r="E48" i="16"/>
  <c r="D48" i="16"/>
  <c r="G47" i="16"/>
  <c r="E47" i="16"/>
  <c r="D47" i="16"/>
  <c r="G46" i="16"/>
  <c r="E46" i="16"/>
  <c r="D46" i="16"/>
  <c r="G45" i="16"/>
  <c r="E45" i="16"/>
  <c r="D45" i="16"/>
  <c r="G44" i="16"/>
  <c r="E44" i="16"/>
  <c r="D44" i="16"/>
  <c r="G43" i="16"/>
  <c r="E43" i="16"/>
  <c r="D43" i="16"/>
  <c r="G42" i="16"/>
  <c r="E42" i="16"/>
  <c r="D42" i="16"/>
  <c r="G41" i="16"/>
  <c r="E41" i="16"/>
  <c r="D41" i="16"/>
  <c r="G40" i="16"/>
  <c r="E40" i="16"/>
  <c r="D40" i="16"/>
  <c r="G39" i="16"/>
  <c r="E39" i="16"/>
  <c r="D39" i="16"/>
  <c r="G38" i="16"/>
  <c r="E38" i="16"/>
  <c r="D38" i="16"/>
  <c r="G37" i="16"/>
  <c r="E37" i="16"/>
  <c r="D37" i="16"/>
  <c r="G36" i="16"/>
  <c r="E36" i="16"/>
  <c r="D36" i="16"/>
  <c r="G35" i="16"/>
  <c r="E35" i="16"/>
  <c r="D35" i="16"/>
  <c r="G34" i="16"/>
  <c r="E34" i="16"/>
  <c r="D34" i="16"/>
  <c r="G33" i="16"/>
  <c r="E33" i="16"/>
  <c r="D33" i="16"/>
  <c r="G32" i="16"/>
  <c r="E32" i="16"/>
  <c r="D32" i="16"/>
  <c r="G31" i="16"/>
  <c r="E31" i="16"/>
  <c r="D31" i="16"/>
  <c r="G30" i="16"/>
  <c r="E30" i="16"/>
  <c r="D30" i="16"/>
  <c r="G29" i="16"/>
  <c r="E29" i="16"/>
  <c r="D29" i="16"/>
  <c r="G28" i="16"/>
  <c r="E28" i="16"/>
  <c r="D28" i="16"/>
  <c r="G27" i="16"/>
  <c r="E27" i="16"/>
  <c r="D27" i="16"/>
  <c r="G26" i="16"/>
  <c r="E26" i="16"/>
  <c r="D26" i="16"/>
  <c r="G25" i="16"/>
  <c r="E25" i="16"/>
  <c r="D25" i="16"/>
  <c r="G24" i="16"/>
  <c r="E24" i="16"/>
  <c r="D24" i="16"/>
  <c r="G23" i="16"/>
  <c r="E23" i="16"/>
  <c r="D23" i="16"/>
  <c r="G22" i="16"/>
  <c r="E22" i="16"/>
  <c r="D22" i="16"/>
  <c r="G21" i="16"/>
  <c r="E21" i="16"/>
  <c r="D21" i="16"/>
  <c r="G20" i="16"/>
  <c r="E20" i="16"/>
  <c r="D20" i="16"/>
  <c r="G19" i="16"/>
  <c r="E19" i="16"/>
  <c r="D19" i="16"/>
  <c r="G18" i="16"/>
  <c r="E18" i="16"/>
  <c r="D18" i="16"/>
  <c r="G17" i="16"/>
  <c r="E17" i="16"/>
  <c r="D17" i="16"/>
  <c r="G16" i="16"/>
  <c r="E16" i="16"/>
  <c r="D16" i="16"/>
  <c r="G15" i="16"/>
  <c r="E15" i="16"/>
  <c r="D15" i="16"/>
  <c r="G14" i="16"/>
  <c r="E14" i="16"/>
  <c r="D14" i="16"/>
  <c r="G13" i="16"/>
  <c r="E13" i="16"/>
  <c r="D13" i="16"/>
  <c r="G12" i="16"/>
  <c r="E12" i="16"/>
  <c r="D12" i="16"/>
  <c r="G11" i="16"/>
  <c r="E11" i="16"/>
  <c r="D11" i="16"/>
  <c r="G10" i="16"/>
  <c r="E10" i="16"/>
  <c r="D10" i="16"/>
  <c r="G9" i="16"/>
  <c r="E9" i="16"/>
  <c r="D9" i="16"/>
  <c r="G8" i="16"/>
  <c r="E8" i="16"/>
  <c r="D8" i="16"/>
  <c r="G7" i="16"/>
  <c r="E7" i="16"/>
  <c r="D7" i="16"/>
  <c r="G6" i="16"/>
  <c r="E6" i="16"/>
  <c r="D6" i="16"/>
  <c r="G5" i="16"/>
  <c r="E5" i="16"/>
  <c r="D5" i="16"/>
  <c r="G4" i="16"/>
  <c r="E4" i="16"/>
  <c r="D4" i="16"/>
  <c r="G3" i="16"/>
  <c r="E3" i="16"/>
  <c r="D3" i="16"/>
  <c r="G2" i="16"/>
  <c r="E2" i="16"/>
  <c r="D2" i="16"/>
  <c r="G139" i="15"/>
  <c r="E139" i="15"/>
  <c r="D139" i="15"/>
  <c r="G138" i="15"/>
  <c r="E138" i="15"/>
  <c r="D138" i="15"/>
  <c r="G137" i="15"/>
  <c r="E137" i="15"/>
  <c r="D137" i="15"/>
  <c r="G136" i="15"/>
  <c r="E136" i="15"/>
  <c r="D136" i="15"/>
  <c r="G135" i="15"/>
  <c r="E135" i="15"/>
  <c r="D135" i="15"/>
  <c r="G134" i="15"/>
  <c r="E134" i="15"/>
  <c r="D134" i="15"/>
  <c r="G133" i="15"/>
  <c r="E133" i="15"/>
  <c r="D133" i="15"/>
  <c r="G132" i="15"/>
  <c r="E132" i="15"/>
  <c r="D132" i="15"/>
  <c r="G131" i="15"/>
  <c r="E131" i="15"/>
  <c r="D131" i="15"/>
  <c r="G130" i="15"/>
  <c r="E130" i="15"/>
  <c r="D130" i="15"/>
  <c r="G129" i="15"/>
  <c r="E129" i="15"/>
  <c r="D129" i="15"/>
  <c r="G128" i="15"/>
  <c r="E128" i="15"/>
  <c r="D128" i="15"/>
  <c r="G127" i="15"/>
  <c r="E127" i="15"/>
  <c r="D127" i="15"/>
  <c r="G126" i="15"/>
  <c r="E126" i="15"/>
  <c r="D126" i="15"/>
  <c r="G125" i="15"/>
  <c r="E125" i="15"/>
  <c r="D125" i="15"/>
  <c r="G124" i="15"/>
  <c r="E124" i="15"/>
  <c r="D124" i="15"/>
  <c r="G123" i="15"/>
  <c r="E123" i="15"/>
  <c r="D123" i="15"/>
  <c r="G122" i="15"/>
  <c r="E122" i="15"/>
  <c r="D122" i="15"/>
  <c r="G121" i="15"/>
  <c r="E121" i="15"/>
  <c r="D121" i="15"/>
  <c r="G120" i="15"/>
  <c r="E120" i="15"/>
  <c r="D120" i="15"/>
  <c r="G119" i="15"/>
  <c r="E119" i="15"/>
  <c r="D119" i="15"/>
  <c r="G118" i="15"/>
  <c r="E118" i="15"/>
  <c r="D118" i="15"/>
  <c r="G117" i="15"/>
  <c r="E117" i="15"/>
  <c r="D117" i="15"/>
  <c r="G116" i="15"/>
  <c r="E116" i="15"/>
  <c r="D116" i="15"/>
  <c r="G115" i="15"/>
  <c r="E115" i="15"/>
  <c r="D115" i="15"/>
  <c r="G114" i="15"/>
  <c r="E114" i="15"/>
  <c r="D114" i="15"/>
  <c r="G113" i="15"/>
  <c r="E113" i="15"/>
  <c r="D113" i="15"/>
  <c r="G112" i="15"/>
  <c r="E112" i="15"/>
  <c r="D112" i="15"/>
  <c r="G111" i="15"/>
  <c r="E111" i="15"/>
  <c r="D111" i="15"/>
  <c r="G110" i="15"/>
  <c r="E110" i="15"/>
  <c r="D110" i="15"/>
  <c r="G109" i="15"/>
  <c r="E109" i="15"/>
  <c r="D109" i="15"/>
  <c r="G108" i="15"/>
  <c r="E108" i="15"/>
  <c r="D108" i="15"/>
  <c r="G107" i="15"/>
  <c r="E107" i="15"/>
  <c r="D107" i="15"/>
  <c r="G106" i="15"/>
  <c r="E106" i="15"/>
  <c r="D106" i="15"/>
  <c r="G105" i="15"/>
  <c r="E105" i="15"/>
  <c r="D105" i="15"/>
  <c r="G104" i="15"/>
  <c r="E104" i="15"/>
  <c r="D104" i="15"/>
  <c r="G103" i="15"/>
  <c r="E103" i="15"/>
  <c r="D103" i="15"/>
  <c r="G102" i="15"/>
  <c r="E102" i="15"/>
  <c r="D102" i="15"/>
  <c r="G101" i="15"/>
  <c r="E101" i="15"/>
  <c r="D101" i="15"/>
  <c r="G100" i="15"/>
  <c r="E100" i="15"/>
  <c r="D100" i="15"/>
  <c r="G99" i="15"/>
  <c r="E99" i="15"/>
  <c r="D99" i="15"/>
  <c r="G98" i="15"/>
  <c r="E98" i="15"/>
  <c r="D98" i="15"/>
  <c r="G97" i="15"/>
  <c r="E97" i="15"/>
  <c r="D97" i="15"/>
  <c r="G96" i="15"/>
  <c r="E96" i="15"/>
  <c r="D96" i="15"/>
  <c r="G95" i="15"/>
  <c r="E95" i="15"/>
  <c r="D95" i="15"/>
  <c r="G94" i="15"/>
  <c r="E94" i="15"/>
  <c r="D94" i="15"/>
  <c r="G93" i="15"/>
  <c r="E93" i="15"/>
  <c r="D93" i="15"/>
  <c r="G92" i="15"/>
  <c r="E92" i="15"/>
  <c r="D92" i="15"/>
  <c r="G91" i="15"/>
  <c r="E91" i="15"/>
  <c r="D91" i="15"/>
  <c r="G90" i="15"/>
  <c r="E90" i="15"/>
  <c r="D90" i="15"/>
  <c r="G89" i="15"/>
  <c r="E89" i="15"/>
  <c r="D89" i="15"/>
  <c r="G88" i="15"/>
  <c r="E88" i="15"/>
  <c r="D88" i="15"/>
  <c r="G87" i="15"/>
  <c r="E87" i="15"/>
  <c r="D87" i="15"/>
  <c r="G86" i="15"/>
  <c r="E86" i="15"/>
  <c r="D86" i="15"/>
  <c r="G85" i="15"/>
  <c r="E85" i="15"/>
  <c r="D85" i="15"/>
  <c r="G84" i="15"/>
  <c r="E84" i="15"/>
  <c r="D84" i="15"/>
  <c r="G83" i="15"/>
  <c r="E83" i="15"/>
  <c r="D83" i="15"/>
  <c r="G82" i="15"/>
  <c r="E82" i="15"/>
  <c r="D82" i="15"/>
  <c r="G81" i="15"/>
  <c r="E81" i="15"/>
  <c r="D81" i="15"/>
  <c r="G80" i="15"/>
  <c r="E80" i="15"/>
  <c r="D80" i="15"/>
  <c r="G79" i="15"/>
  <c r="E79" i="15"/>
  <c r="D79" i="15"/>
  <c r="G78" i="15"/>
  <c r="E78" i="15"/>
  <c r="D78" i="15"/>
  <c r="G77" i="15"/>
  <c r="E77" i="15"/>
  <c r="D77" i="15"/>
  <c r="G76" i="15"/>
  <c r="E76" i="15"/>
  <c r="D76" i="15"/>
  <c r="G75" i="15"/>
  <c r="E75" i="15"/>
  <c r="D75" i="15"/>
  <c r="G74" i="15"/>
  <c r="E74" i="15"/>
  <c r="D74" i="15"/>
  <c r="G73" i="15"/>
  <c r="E73" i="15"/>
  <c r="D73" i="15"/>
  <c r="G72" i="15"/>
  <c r="E72" i="15"/>
  <c r="D72" i="15"/>
  <c r="G71" i="15"/>
  <c r="E71" i="15"/>
  <c r="D71" i="15"/>
  <c r="G70" i="15"/>
  <c r="E70" i="15"/>
  <c r="D70" i="15"/>
  <c r="G69" i="15"/>
  <c r="E69" i="15"/>
  <c r="D69" i="15"/>
  <c r="G68" i="15"/>
  <c r="E68" i="15"/>
  <c r="D68" i="15"/>
  <c r="G67" i="15"/>
  <c r="E67" i="15"/>
  <c r="D67" i="15"/>
  <c r="G66" i="15"/>
  <c r="E66" i="15"/>
  <c r="D66" i="15"/>
  <c r="G65" i="15"/>
  <c r="E65" i="15"/>
  <c r="D65" i="15"/>
  <c r="G64" i="15"/>
  <c r="E64" i="15"/>
  <c r="D64" i="15"/>
  <c r="G63" i="15"/>
  <c r="E63" i="15"/>
  <c r="D63" i="15"/>
  <c r="G62" i="15"/>
  <c r="E62" i="15"/>
  <c r="D62" i="15"/>
  <c r="G61" i="15"/>
  <c r="E61" i="15"/>
  <c r="D61" i="15"/>
  <c r="G60" i="15"/>
  <c r="E60" i="15"/>
  <c r="D60" i="15"/>
  <c r="G59" i="15"/>
  <c r="E59" i="15"/>
  <c r="D59" i="15"/>
  <c r="G58" i="15"/>
  <c r="E58" i="15"/>
  <c r="D58" i="15"/>
  <c r="G57" i="15"/>
  <c r="E57" i="15"/>
  <c r="D57" i="15"/>
  <c r="G56" i="15"/>
  <c r="E56" i="15"/>
  <c r="D56" i="15"/>
  <c r="G55" i="15"/>
  <c r="E55" i="15"/>
  <c r="D55" i="15"/>
  <c r="G54" i="15"/>
  <c r="E54" i="15"/>
  <c r="D54" i="15"/>
  <c r="G53" i="15"/>
  <c r="E53" i="15"/>
  <c r="D53" i="15"/>
  <c r="G52" i="15"/>
  <c r="E52" i="15"/>
  <c r="D52" i="15"/>
  <c r="G51" i="15"/>
  <c r="E51" i="15"/>
  <c r="D51" i="15"/>
  <c r="G50" i="15"/>
  <c r="E50" i="15"/>
  <c r="D50" i="15"/>
  <c r="G49" i="15"/>
  <c r="E49" i="15"/>
  <c r="D49" i="15"/>
  <c r="G48" i="15"/>
  <c r="E48" i="15"/>
  <c r="D48" i="15"/>
  <c r="G47" i="15"/>
  <c r="E47" i="15"/>
  <c r="D47" i="15"/>
  <c r="G46" i="15"/>
  <c r="E46" i="15"/>
  <c r="D46" i="15"/>
  <c r="G45" i="15"/>
  <c r="E45" i="15"/>
  <c r="D45" i="15"/>
  <c r="G44" i="15"/>
  <c r="E44" i="15"/>
  <c r="D44" i="15"/>
  <c r="G43" i="15"/>
  <c r="E43" i="15"/>
  <c r="D43" i="15"/>
  <c r="G42" i="15"/>
  <c r="E42" i="15"/>
  <c r="D42" i="15"/>
  <c r="G41" i="15"/>
  <c r="E41" i="15"/>
  <c r="D41" i="15"/>
  <c r="G40" i="15"/>
  <c r="E40" i="15"/>
  <c r="D40" i="15"/>
  <c r="G39" i="15"/>
  <c r="E39" i="15"/>
  <c r="D39" i="15"/>
  <c r="G38" i="15"/>
  <c r="E38" i="15"/>
  <c r="D38" i="15"/>
  <c r="G37" i="15"/>
  <c r="E37" i="15"/>
  <c r="D37" i="15"/>
  <c r="G36" i="15"/>
  <c r="E36" i="15"/>
  <c r="D36" i="15"/>
  <c r="G35" i="15"/>
  <c r="E35" i="15"/>
  <c r="D35" i="15"/>
  <c r="G34" i="15"/>
  <c r="E34" i="15"/>
  <c r="D34" i="15"/>
  <c r="G33" i="15"/>
  <c r="E33" i="15"/>
  <c r="D33" i="15"/>
  <c r="G32" i="15"/>
  <c r="E32" i="15"/>
  <c r="D32" i="15"/>
  <c r="G31" i="15"/>
  <c r="E31" i="15"/>
  <c r="D31" i="15"/>
  <c r="G30" i="15"/>
  <c r="E30" i="15"/>
  <c r="D30" i="15"/>
  <c r="G29" i="15"/>
  <c r="E29" i="15"/>
  <c r="D29" i="15"/>
  <c r="G28" i="15"/>
  <c r="E28" i="15"/>
  <c r="D28" i="15"/>
  <c r="G27" i="15"/>
  <c r="E27" i="15"/>
  <c r="D27" i="15"/>
  <c r="G26" i="15"/>
  <c r="E26" i="15"/>
  <c r="D26" i="15"/>
  <c r="G25" i="15"/>
  <c r="E25" i="15"/>
  <c r="D25" i="15"/>
  <c r="G24" i="15"/>
  <c r="E24" i="15"/>
  <c r="D24" i="15"/>
  <c r="G23" i="15"/>
  <c r="E23" i="15"/>
  <c r="D23" i="15"/>
  <c r="G22" i="15"/>
  <c r="E22" i="15"/>
  <c r="D22" i="15"/>
  <c r="G21" i="15"/>
  <c r="E21" i="15"/>
  <c r="D21" i="15"/>
  <c r="G20" i="15"/>
  <c r="E20" i="15"/>
  <c r="D20" i="15"/>
  <c r="G19" i="15"/>
  <c r="E19" i="15"/>
  <c r="D19" i="15"/>
  <c r="G18" i="15"/>
  <c r="E18" i="15"/>
  <c r="D18" i="15"/>
  <c r="G17" i="15"/>
  <c r="E17" i="15"/>
  <c r="D17" i="15"/>
  <c r="G16" i="15"/>
  <c r="E16" i="15"/>
  <c r="D16" i="15"/>
  <c r="G15" i="15"/>
  <c r="E15" i="15"/>
  <c r="D15" i="15"/>
  <c r="G14" i="15"/>
  <c r="E14" i="15"/>
  <c r="D14" i="15"/>
  <c r="G13" i="15"/>
  <c r="E13" i="15"/>
  <c r="D13" i="15"/>
  <c r="G12" i="15"/>
  <c r="E12" i="15"/>
  <c r="D12" i="15"/>
  <c r="G11" i="15"/>
  <c r="E11" i="15"/>
  <c r="D11" i="15"/>
  <c r="G10" i="15"/>
  <c r="E10" i="15"/>
  <c r="D10" i="15"/>
  <c r="G9" i="15"/>
  <c r="E9" i="15"/>
  <c r="D9" i="15"/>
  <c r="G8" i="15"/>
  <c r="E8" i="15"/>
  <c r="D8" i="15"/>
  <c r="G7" i="15"/>
  <c r="E7" i="15"/>
  <c r="D7" i="15"/>
  <c r="G6" i="15"/>
  <c r="E6" i="15"/>
  <c r="D6" i="15"/>
  <c r="G5" i="15"/>
  <c r="E5" i="15"/>
  <c r="D5" i="15"/>
  <c r="G4" i="15"/>
  <c r="E4" i="15"/>
  <c r="D4" i="15"/>
  <c r="G3" i="15"/>
  <c r="E3" i="15"/>
  <c r="D3" i="15"/>
  <c r="G2" i="15"/>
  <c r="E2" i="15"/>
  <c r="D2" i="15"/>
  <c r="G139" i="14"/>
  <c r="E139" i="14"/>
  <c r="D139" i="14"/>
  <c r="G138" i="14"/>
  <c r="E138" i="14"/>
  <c r="D138" i="14"/>
  <c r="G137" i="14"/>
  <c r="E137" i="14"/>
  <c r="D137" i="14"/>
  <c r="G136" i="14"/>
  <c r="E136" i="14"/>
  <c r="D136" i="14"/>
  <c r="G135" i="14"/>
  <c r="E135" i="14"/>
  <c r="D135" i="14"/>
  <c r="G134" i="14"/>
  <c r="E134" i="14"/>
  <c r="D134" i="14"/>
  <c r="G133" i="14"/>
  <c r="E133" i="14"/>
  <c r="D133" i="14"/>
  <c r="G132" i="14"/>
  <c r="E132" i="14"/>
  <c r="D132" i="14"/>
  <c r="G131" i="14"/>
  <c r="E131" i="14"/>
  <c r="D131" i="14"/>
  <c r="G130" i="14"/>
  <c r="E130" i="14"/>
  <c r="D130" i="14"/>
  <c r="G129" i="14"/>
  <c r="E129" i="14"/>
  <c r="D129" i="14"/>
  <c r="G128" i="14"/>
  <c r="E128" i="14"/>
  <c r="D128" i="14"/>
  <c r="G127" i="14"/>
  <c r="E127" i="14"/>
  <c r="D127" i="14"/>
  <c r="G126" i="14"/>
  <c r="E126" i="14"/>
  <c r="D126" i="14"/>
  <c r="G125" i="14"/>
  <c r="E125" i="14"/>
  <c r="D125" i="14"/>
  <c r="G124" i="14"/>
  <c r="E124" i="14"/>
  <c r="D124" i="14"/>
  <c r="G123" i="14"/>
  <c r="E123" i="14"/>
  <c r="D123" i="14"/>
  <c r="G122" i="14"/>
  <c r="E122" i="14"/>
  <c r="D122" i="14"/>
  <c r="G121" i="14"/>
  <c r="E121" i="14"/>
  <c r="D121" i="14"/>
  <c r="G120" i="14"/>
  <c r="E120" i="14"/>
  <c r="D120" i="14"/>
  <c r="G119" i="14"/>
  <c r="E119" i="14"/>
  <c r="D119" i="14"/>
  <c r="G118" i="14"/>
  <c r="E118" i="14"/>
  <c r="D118" i="14"/>
  <c r="G117" i="14"/>
  <c r="E117" i="14"/>
  <c r="D117" i="14"/>
  <c r="G116" i="14"/>
  <c r="E116" i="14"/>
  <c r="D116" i="14"/>
  <c r="G115" i="14"/>
  <c r="E115" i="14"/>
  <c r="D115" i="14"/>
  <c r="G114" i="14"/>
  <c r="E114" i="14"/>
  <c r="D114" i="14"/>
  <c r="G113" i="14"/>
  <c r="E113" i="14"/>
  <c r="D113" i="14"/>
  <c r="G112" i="14"/>
  <c r="E112" i="14"/>
  <c r="D112" i="14"/>
  <c r="G111" i="14"/>
  <c r="E111" i="14"/>
  <c r="D111" i="14"/>
  <c r="G110" i="14"/>
  <c r="E110" i="14"/>
  <c r="D110" i="14"/>
  <c r="G109" i="14"/>
  <c r="E109" i="14"/>
  <c r="D109" i="14"/>
  <c r="G108" i="14"/>
  <c r="E108" i="14"/>
  <c r="D108" i="14"/>
  <c r="G107" i="14"/>
  <c r="E107" i="14"/>
  <c r="D107" i="14"/>
  <c r="G106" i="14"/>
  <c r="E106" i="14"/>
  <c r="D106" i="14"/>
  <c r="G105" i="14"/>
  <c r="E105" i="14"/>
  <c r="D105" i="14"/>
  <c r="G104" i="14"/>
  <c r="E104" i="14"/>
  <c r="D104" i="14"/>
  <c r="G103" i="14"/>
  <c r="E103" i="14"/>
  <c r="D103" i="14"/>
  <c r="G102" i="14"/>
  <c r="E102" i="14"/>
  <c r="D102" i="14"/>
  <c r="G101" i="14"/>
  <c r="E101" i="14"/>
  <c r="D101" i="14"/>
  <c r="G100" i="14"/>
  <c r="E100" i="14"/>
  <c r="D100" i="14"/>
  <c r="G99" i="14"/>
  <c r="E99" i="14"/>
  <c r="D99" i="14"/>
  <c r="G98" i="14"/>
  <c r="E98" i="14"/>
  <c r="D98" i="14"/>
  <c r="G97" i="14"/>
  <c r="E97" i="14"/>
  <c r="D97" i="14"/>
  <c r="G96" i="14"/>
  <c r="E96" i="14"/>
  <c r="D96" i="14"/>
  <c r="G95" i="14"/>
  <c r="E95" i="14"/>
  <c r="D95" i="14"/>
  <c r="G94" i="14"/>
  <c r="E94" i="14"/>
  <c r="D94" i="14"/>
  <c r="G93" i="14"/>
  <c r="E93" i="14"/>
  <c r="D93" i="14"/>
  <c r="G92" i="14"/>
  <c r="E92" i="14"/>
  <c r="D92" i="14"/>
  <c r="G91" i="14"/>
  <c r="E91" i="14"/>
  <c r="D91" i="14"/>
  <c r="G90" i="14"/>
  <c r="E90" i="14"/>
  <c r="D90" i="14"/>
  <c r="G89" i="14"/>
  <c r="E89" i="14"/>
  <c r="D89" i="14"/>
  <c r="G88" i="14"/>
  <c r="E88" i="14"/>
  <c r="D88" i="14"/>
  <c r="G87" i="14"/>
  <c r="E87" i="14"/>
  <c r="D87" i="14"/>
  <c r="G86" i="14"/>
  <c r="E86" i="14"/>
  <c r="D86" i="14"/>
  <c r="G85" i="14"/>
  <c r="E85" i="14"/>
  <c r="D85" i="14"/>
  <c r="G84" i="14"/>
  <c r="E84" i="14"/>
  <c r="D84" i="14"/>
  <c r="G83" i="14"/>
  <c r="E83" i="14"/>
  <c r="D83" i="14"/>
  <c r="G82" i="14"/>
  <c r="E82" i="14"/>
  <c r="D82" i="14"/>
  <c r="G81" i="14"/>
  <c r="E81" i="14"/>
  <c r="D81" i="14"/>
  <c r="G80" i="14"/>
  <c r="E80" i="14"/>
  <c r="D80" i="14"/>
  <c r="G79" i="14"/>
  <c r="E79" i="14"/>
  <c r="D79" i="14"/>
  <c r="G78" i="14"/>
  <c r="E78" i="14"/>
  <c r="D78" i="14"/>
  <c r="G77" i="14"/>
  <c r="E77" i="14"/>
  <c r="D77" i="14"/>
  <c r="G76" i="14"/>
  <c r="E76" i="14"/>
  <c r="D76" i="14"/>
  <c r="G75" i="14"/>
  <c r="E75" i="14"/>
  <c r="D75" i="14"/>
  <c r="G74" i="14"/>
  <c r="E74" i="14"/>
  <c r="D74" i="14"/>
  <c r="G73" i="14"/>
  <c r="E73" i="14"/>
  <c r="D73" i="14"/>
  <c r="G72" i="14"/>
  <c r="E72" i="14"/>
  <c r="D72" i="14"/>
  <c r="G71" i="14"/>
  <c r="E71" i="14"/>
  <c r="D71" i="14"/>
  <c r="G70" i="14"/>
  <c r="E70" i="14"/>
  <c r="D70" i="14"/>
  <c r="G69" i="14"/>
  <c r="E69" i="14"/>
  <c r="D69" i="14"/>
  <c r="G68" i="14"/>
  <c r="E68" i="14"/>
  <c r="D68" i="14"/>
  <c r="G67" i="14"/>
  <c r="E67" i="14"/>
  <c r="D67" i="14"/>
  <c r="G66" i="14"/>
  <c r="E66" i="14"/>
  <c r="D66" i="14"/>
  <c r="G65" i="14"/>
  <c r="E65" i="14"/>
  <c r="D65" i="14"/>
  <c r="G64" i="14"/>
  <c r="E64" i="14"/>
  <c r="D64" i="14"/>
  <c r="G63" i="14"/>
  <c r="E63" i="14"/>
  <c r="D63" i="14"/>
  <c r="G62" i="14"/>
  <c r="E62" i="14"/>
  <c r="D62" i="14"/>
  <c r="G61" i="14"/>
  <c r="E61" i="14"/>
  <c r="D61" i="14"/>
  <c r="G60" i="14"/>
  <c r="E60" i="14"/>
  <c r="D60" i="14"/>
  <c r="G59" i="14"/>
  <c r="E59" i="14"/>
  <c r="D59" i="14"/>
  <c r="G58" i="14"/>
  <c r="E58" i="14"/>
  <c r="D58" i="14"/>
  <c r="G57" i="14"/>
  <c r="E57" i="14"/>
  <c r="D57" i="14"/>
  <c r="G56" i="14"/>
  <c r="E56" i="14"/>
  <c r="D56" i="14"/>
  <c r="G55" i="14"/>
  <c r="E55" i="14"/>
  <c r="D55" i="14"/>
  <c r="G54" i="14"/>
  <c r="E54" i="14"/>
  <c r="D54" i="14"/>
  <c r="G53" i="14"/>
  <c r="E53" i="14"/>
  <c r="D53" i="14"/>
  <c r="G52" i="14"/>
  <c r="E52" i="14"/>
  <c r="D52" i="14"/>
  <c r="G51" i="14"/>
  <c r="E51" i="14"/>
  <c r="D51" i="14"/>
  <c r="G50" i="14"/>
  <c r="E50" i="14"/>
  <c r="D50" i="14"/>
  <c r="G49" i="14"/>
  <c r="E49" i="14"/>
  <c r="D49" i="14"/>
  <c r="G48" i="14"/>
  <c r="E48" i="14"/>
  <c r="D48" i="14"/>
  <c r="G47" i="14"/>
  <c r="E47" i="14"/>
  <c r="D47" i="14"/>
  <c r="G46" i="14"/>
  <c r="E46" i="14"/>
  <c r="D46" i="14"/>
  <c r="G45" i="14"/>
  <c r="E45" i="14"/>
  <c r="D45" i="14"/>
  <c r="G44" i="14"/>
  <c r="E44" i="14"/>
  <c r="D44" i="14"/>
  <c r="G43" i="14"/>
  <c r="E43" i="14"/>
  <c r="D43" i="14"/>
  <c r="G42" i="14"/>
  <c r="E42" i="14"/>
  <c r="D42" i="14"/>
  <c r="G41" i="14"/>
  <c r="E41" i="14"/>
  <c r="D41" i="14"/>
  <c r="G40" i="14"/>
  <c r="E40" i="14"/>
  <c r="D40" i="14"/>
  <c r="G39" i="14"/>
  <c r="E39" i="14"/>
  <c r="D39" i="14"/>
  <c r="G38" i="14"/>
  <c r="E38" i="14"/>
  <c r="D38" i="14"/>
  <c r="G37" i="14"/>
  <c r="E37" i="14"/>
  <c r="D37" i="14"/>
  <c r="G36" i="14"/>
  <c r="E36" i="14"/>
  <c r="D36" i="14"/>
  <c r="G35" i="14"/>
  <c r="E35" i="14"/>
  <c r="D35" i="14"/>
  <c r="G34" i="14"/>
  <c r="E34" i="14"/>
  <c r="D34" i="14"/>
  <c r="G33" i="14"/>
  <c r="E33" i="14"/>
  <c r="D33" i="14"/>
  <c r="G32" i="14"/>
  <c r="E32" i="14"/>
  <c r="D32" i="14"/>
  <c r="G31" i="14"/>
  <c r="E31" i="14"/>
  <c r="D31" i="14"/>
  <c r="G30" i="14"/>
  <c r="E30" i="14"/>
  <c r="D30" i="14"/>
  <c r="G29" i="14"/>
  <c r="E29" i="14"/>
  <c r="D29" i="14"/>
  <c r="G28" i="14"/>
  <c r="E28" i="14"/>
  <c r="D28" i="14"/>
  <c r="G27" i="14"/>
  <c r="E27" i="14"/>
  <c r="D27" i="14"/>
  <c r="G26" i="14"/>
  <c r="E26" i="14"/>
  <c r="D26" i="14"/>
  <c r="G25" i="14"/>
  <c r="E25" i="14"/>
  <c r="D25" i="14"/>
  <c r="G24" i="14"/>
  <c r="E24" i="14"/>
  <c r="D24" i="14"/>
  <c r="G23" i="14"/>
  <c r="E23" i="14"/>
  <c r="D23" i="14"/>
  <c r="G22" i="14"/>
  <c r="E22" i="14"/>
  <c r="D22" i="14"/>
  <c r="G21" i="14"/>
  <c r="E21" i="14"/>
  <c r="D21" i="14"/>
  <c r="G20" i="14"/>
  <c r="E20" i="14"/>
  <c r="D20" i="14"/>
  <c r="G19" i="14"/>
  <c r="E19" i="14"/>
  <c r="D19" i="14"/>
  <c r="G18" i="14"/>
  <c r="E18" i="14"/>
  <c r="D18" i="14"/>
  <c r="G17" i="14"/>
  <c r="E17" i="14"/>
  <c r="D17" i="14"/>
  <c r="G16" i="14"/>
  <c r="E16" i="14"/>
  <c r="D16" i="14"/>
  <c r="G15" i="14"/>
  <c r="E15" i="14"/>
  <c r="D15" i="14"/>
  <c r="G14" i="14"/>
  <c r="E14" i="14"/>
  <c r="D14" i="14"/>
  <c r="G13" i="14"/>
  <c r="E13" i="14"/>
  <c r="D13" i="14"/>
  <c r="G12" i="14"/>
  <c r="E12" i="14"/>
  <c r="D12" i="14"/>
  <c r="G11" i="14"/>
  <c r="E11" i="14"/>
  <c r="D11" i="14"/>
  <c r="G10" i="14"/>
  <c r="E10" i="14"/>
  <c r="D10" i="14"/>
  <c r="G9" i="14"/>
  <c r="E9" i="14"/>
  <c r="D9" i="14"/>
  <c r="G8" i="14"/>
  <c r="E8" i="14"/>
  <c r="D8" i="14"/>
  <c r="G7" i="14"/>
  <c r="E7" i="14"/>
  <c r="D7" i="14"/>
  <c r="G6" i="14"/>
  <c r="E6" i="14"/>
  <c r="D6" i="14"/>
  <c r="G5" i="14"/>
  <c r="E5" i="14"/>
  <c r="D5" i="14"/>
  <c r="G4" i="14"/>
  <c r="E4" i="14"/>
  <c r="D4" i="14"/>
  <c r="G3" i="14"/>
  <c r="E3" i="14"/>
  <c r="D3" i="14"/>
  <c r="G2" i="14"/>
  <c r="E2" i="14"/>
  <c r="D2" i="14"/>
  <c r="G139" i="13"/>
  <c r="E139" i="13"/>
  <c r="D139" i="13"/>
  <c r="G138" i="13"/>
  <c r="E138" i="13"/>
  <c r="D138" i="13"/>
  <c r="G137" i="13"/>
  <c r="E137" i="13"/>
  <c r="D137" i="13"/>
  <c r="G136" i="13"/>
  <c r="E136" i="13"/>
  <c r="D136" i="13"/>
  <c r="G135" i="13"/>
  <c r="E135" i="13"/>
  <c r="D135" i="13"/>
  <c r="G134" i="13"/>
  <c r="E134" i="13"/>
  <c r="D134" i="13"/>
  <c r="G133" i="13"/>
  <c r="E133" i="13"/>
  <c r="D133" i="13"/>
  <c r="G132" i="13"/>
  <c r="E132" i="13"/>
  <c r="D132" i="13"/>
  <c r="G131" i="13"/>
  <c r="E131" i="13"/>
  <c r="D131" i="13"/>
  <c r="G130" i="13"/>
  <c r="E130" i="13"/>
  <c r="D130" i="13"/>
  <c r="G129" i="13"/>
  <c r="E129" i="13"/>
  <c r="D129" i="13"/>
  <c r="G128" i="13"/>
  <c r="E128" i="13"/>
  <c r="D128" i="13"/>
  <c r="G127" i="13"/>
  <c r="E127" i="13"/>
  <c r="D127" i="13"/>
  <c r="G126" i="13"/>
  <c r="E126" i="13"/>
  <c r="D126" i="13"/>
  <c r="G125" i="13"/>
  <c r="E125" i="13"/>
  <c r="D125" i="13"/>
  <c r="G124" i="13"/>
  <c r="E124" i="13"/>
  <c r="D124" i="13"/>
  <c r="G123" i="13"/>
  <c r="E123" i="13"/>
  <c r="D123" i="13"/>
  <c r="G122" i="13"/>
  <c r="E122" i="13"/>
  <c r="D122" i="13"/>
  <c r="G121" i="13"/>
  <c r="E121" i="13"/>
  <c r="D121" i="13"/>
  <c r="G120" i="13"/>
  <c r="E120" i="13"/>
  <c r="D120" i="13"/>
  <c r="G119" i="13"/>
  <c r="E119" i="13"/>
  <c r="D119" i="13"/>
  <c r="G118" i="13"/>
  <c r="E118" i="13"/>
  <c r="D118" i="13"/>
  <c r="G117" i="13"/>
  <c r="E117" i="13"/>
  <c r="D117" i="13"/>
  <c r="G116" i="13"/>
  <c r="E116" i="13"/>
  <c r="D116" i="13"/>
  <c r="G115" i="13"/>
  <c r="E115" i="13"/>
  <c r="D115" i="13"/>
  <c r="G114" i="13"/>
  <c r="E114" i="13"/>
  <c r="D114" i="13"/>
  <c r="G113" i="13"/>
  <c r="E113" i="13"/>
  <c r="D113" i="13"/>
  <c r="G112" i="13"/>
  <c r="E112" i="13"/>
  <c r="D112" i="13"/>
  <c r="G111" i="13"/>
  <c r="E111" i="13"/>
  <c r="D111" i="13"/>
  <c r="G110" i="13"/>
  <c r="E110" i="13"/>
  <c r="D110" i="13"/>
  <c r="G109" i="13"/>
  <c r="E109" i="13"/>
  <c r="D109" i="13"/>
  <c r="G108" i="13"/>
  <c r="E108" i="13"/>
  <c r="D108" i="13"/>
  <c r="G107" i="13"/>
  <c r="E107" i="13"/>
  <c r="D107" i="13"/>
  <c r="G106" i="13"/>
  <c r="E106" i="13"/>
  <c r="D106" i="13"/>
  <c r="G105" i="13"/>
  <c r="E105" i="13"/>
  <c r="D105" i="13"/>
  <c r="G104" i="13"/>
  <c r="E104" i="13"/>
  <c r="D104" i="13"/>
  <c r="G103" i="13"/>
  <c r="E103" i="13"/>
  <c r="D103" i="13"/>
  <c r="G102" i="13"/>
  <c r="E102" i="13"/>
  <c r="D102" i="13"/>
  <c r="G101" i="13"/>
  <c r="E101" i="13"/>
  <c r="D101" i="13"/>
  <c r="G100" i="13"/>
  <c r="E100" i="13"/>
  <c r="D100" i="13"/>
  <c r="G99" i="13"/>
  <c r="E99" i="13"/>
  <c r="D99" i="13"/>
  <c r="G98" i="13"/>
  <c r="E98" i="13"/>
  <c r="D98" i="13"/>
  <c r="G97" i="13"/>
  <c r="E97" i="13"/>
  <c r="D97" i="13"/>
  <c r="G96" i="13"/>
  <c r="E96" i="13"/>
  <c r="D96" i="13"/>
  <c r="G95" i="13"/>
  <c r="E95" i="13"/>
  <c r="D95" i="13"/>
  <c r="G94" i="13"/>
  <c r="E94" i="13"/>
  <c r="D94" i="13"/>
  <c r="G93" i="13"/>
  <c r="E93" i="13"/>
  <c r="D93" i="13"/>
  <c r="G92" i="13"/>
  <c r="E92" i="13"/>
  <c r="D92" i="13"/>
  <c r="G91" i="13"/>
  <c r="E91" i="13"/>
  <c r="D91" i="13"/>
  <c r="G90" i="13"/>
  <c r="E90" i="13"/>
  <c r="D90" i="13"/>
  <c r="G89" i="13"/>
  <c r="E89" i="13"/>
  <c r="D89" i="13"/>
  <c r="G88" i="13"/>
  <c r="E88" i="13"/>
  <c r="D88" i="13"/>
  <c r="G87" i="13"/>
  <c r="E87" i="13"/>
  <c r="D87" i="13"/>
  <c r="G86" i="13"/>
  <c r="E86" i="13"/>
  <c r="D86" i="13"/>
  <c r="G85" i="13"/>
  <c r="E85" i="13"/>
  <c r="D85" i="13"/>
  <c r="G84" i="13"/>
  <c r="E84" i="13"/>
  <c r="D84" i="13"/>
  <c r="G83" i="13"/>
  <c r="E83" i="13"/>
  <c r="D83" i="13"/>
  <c r="G82" i="13"/>
  <c r="E82" i="13"/>
  <c r="D82" i="13"/>
  <c r="G81" i="13"/>
  <c r="E81" i="13"/>
  <c r="D81" i="13"/>
  <c r="G80" i="13"/>
  <c r="E80" i="13"/>
  <c r="D80" i="13"/>
  <c r="G79" i="13"/>
  <c r="E79" i="13"/>
  <c r="D79" i="13"/>
  <c r="G78" i="13"/>
  <c r="E78" i="13"/>
  <c r="D78" i="13"/>
  <c r="G77" i="13"/>
  <c r="E77" i="13"/>
  <c r="D77" i="13"/>
  <c r="G76" i="13"/>
  <c r="E76" i="13"/>
  <c r="D76" i="13"/>
  <c r="G75" i="13"/>
  <c r="E75" i="13"/>
  <c r="D75" i="13"/>
  <c r="G74" i="13"/>
  <c r="E74" i="13"/>
  <c r="D74" i="13"/>
  <c r="G73" i="13"/>
  <c r="E73" i="13"/>
  <c r="D73" i="13"/>
  <c r="G72" i="13"/>
  <c r="E72" i="13"/>
  <c r="D72" i="13"/>
  <c r="G71" i="13"/>
  <c r="E71" i="13"/>
  <c r="D71" i="13"/>
  <c r="G70" i="13"/>
  <c r="E70" i="13"/>
  <c r="D70" i="13"/>
  <c r="G69" i="13"/>
  <c r="E69" i="13"/>
  <c r="D69" i="13"/>
  <c r="G68" i="13"/>
  <c r="E68" i="13"/>
  <c r="D68" i="13"/>
  <c r="G67" i="13"/>
  <c r="E67" i="13"/>
  <c r="D67" i="13"/>
  <c r="G66" i="13"/>
  <c r="E66" i="13"/>
  <c r="D66" i="13"/>
  <c r="G65" i="13"/>
  <c r="E65" i="13"/>
  <c r="D65" i="13"/>
  <c r="G64" i="13"/>
  <c r="E64" i="13"/>
  <c r="D64" i="13"/>
  <c r="G63" i="13"/>
  <c r="E63" i="13"/>
  <c r="D63" i="13"/>
  <c r="G62" i="13"/>
  <c r="E62" i="13"/>
  <c r="D62" i="13"/>
  <c r="G61" i="13"/>
  <c r="E61" i="13"/>
  <c r="D61" i="13"/>
  <c r="G60" i="13"/>
  <c r="E60" i="13"/>
  <c r="D60" i="13"/>
  <c r="G59" i="13"/>
  <c r="E59" i="13"/>
  <c r="D59" i="13"/>
  <c r="G58" i="13"/>
  <c r="E58" i="13"/>
  <c r="D58" i="13"/>
  <c r="G57" i="13"/>
  <c r="E57" i="13"/>
  <c r="D57" i="13"/>
  <c r="G56" i="13"/>
  <c r="E56" i="13"/>
  <c r="D56" i="13"/>
  <c r="G55" i="13"/>
  <c r="E55" i="13"/>
  <c r="D55" i="13"/>
  <c r="G54" i="13"/>
  <c r="E54" i="13"/>
  <c r="D54" i="13"/>
  <c r="G53" i="13"/>
  <c r="E53" i="13"/>
  <c r="D53" i="13"/>
  <c r="G52" i="13"/>
  <c r="E52" i="13"/>
  <c r="D52" i="13"/>
  <c r="G51" i="13"/>
  <c r="E51" i="13"/>
  <c r="D51" i="13"/>
  <c r="G50" i="13"/>
  <c r="E50" i="13"/>
  <c r="D50" i="13"/>
  <c r="G49" i="13"/>
  <c r="E49" i="13"/>
  <c r="D49" i="13"/>
  <c r="G48" i="13"/>
  <c r="E48" i="13"/>
  <c r="D48" i="13"/>
  <c r="G47" i="13"/>
  <c r="E47" i="13"/>
  <c r="D47" i="13"/>
  <c r="G46" i="13"/>
  <c r="E46" i="13"/>
  <c r="D46" i="13"/>
  <c r="G45" i="13"/>
  <c r="E45" i="13"/>
  <c r="D45" i="13"/>
  <c r="G44" i="13"/>
  <c r="E44" i="13"/>
  <c r="D44" i="13"/>
  <c r="G43" i="13"/>
  <c r="E43" i="13"/>
  <c r="D43" i="13"/>
  <c r="G42" i="13"/>
  <c r="E42" i="13"/>
  <c r="D42" i="13"/>
  <c r="G41" i="13"/>
  <c r="E41" i="13"/>
  <c r="D41" i="13"/>
  <c r="G40" i="13"/>
  <c r="E40" i="13"/>
  <c r="D40" i="13"/>
  <c r="G39" i="13"/>
  <c r="E39" i="13"/>
  <c r="D39" i="13"/>
  <c r="G38" i="13"/>
  <c r="E38" i="13"/>
  <c r="D38" i="13"/>
  <c r="G37" i="13"/>
  <c r="E37" i="13"/>
  <c r="D37" i="13"/>
  <c r="G36" i="13"/>
  <c r="E36" i="13"/>
  <c r="D36" i="13"/>
  <c r="G35" i="13"/>
  <c r="E35" i="13"/>
  <c r="D35" i="13"/>
  <c r="G34" i="13"/>
  <c r="E34" i="13"/>
  <c r="D34" i="13"/>
  <c r="G33" i="13"/>
  <c r="E33" i="13"/>
  <c r="D33" i="13"/>
  <c r="G32" i="13"/>
  <c r="E32" i="13"/>
  <c r="D32" i="13"/>
  <c r="G31" i="13"/>
  <c r="E31" i="13"/>
  <c r="D31" i="13"/>
  <c r="G30" i="13"/>
  <c r="E30" i="13"/>
  <c r="D30" i="13"/>
  <c r="G29" i="13"/>
  <c r="E29" i="13"/>
  <c r="D29" i="13"/>
  <c r="G28" i="13"/>
  <c r="E28" i="13"/>
  <c r="D28" i="13"/>
  <c r="G27" i="13"/>
  <c r="E27" i="13"/>
  <c r="D27" i="13"/>
  <c r="G26" i="13"/>
  <c r="E26" i="13"/>
  <c r="D26" i="13"/>
  <c r="G25" i="13"/>
  <c r="E25" i="13"/>
  <c r="D25" i="13"/>
  <c r="G24" i="13"/>
  <c r="E24" i="13"/>
  <c r="D24" i="13"/>
  <c r="G23" i="13"/>
  <c r="E23" i="13"/>
  <c r="D23" i="13"/>
  <c r="G22" i="13"/>
  <c r="E22" i="13"/>
  <c r="D22" i="13"/>
  <c r="G21" i="13"/>
  <c r="E21" i="13"/>
  <c r="D21" i="13"/>
  <c r="G20" i="13"/>
  <c r="E20" i="13"/>
  <c r="D20" i="13"/>
  <c r="G19" i="13"/>
  <c r="E19" i="13"/>
  <c r="D19" i="13"/>
  <c r="G18" i="13"/>
  <c r="E18" i="13"/>
  <c r="D18" i="13"/>
  <c r="G17" i="13"/>
  <c r="E17" i="13"/>
  <c r="D17" i="13"/>
  <c r="G16" i="13"/>
  <c r="E16" i="13"/>
  <c r="D16" i="13"/>
  <c r="G15" i="13"/>
  <c r="E15" i="13"/>
  <c r="D15" i="13"/>
  <c r="G14" i="13"/>
  <c r="E14" i="13"/>
  <c r="D14" i="13"/>
  <c r="G13" i="13"/>
  <c r="E13" i="13"/>
  <c r="D13" i="13"/>
  <c r="G12" i="13"/>
  <c r="E12" i="13"/>
  <c r="D12" i="13"/>
  <c r="G11" i="13"/>
  <c r="E11" i="13"/>
  <c r="D11" i="13"/>
  <c r="G10" i="13"/>
  <c r="E10" i="13"/>
  <c r="D10" i="13"/>
  <c r="G9" i="13"/>
  <c r="E9" i="13"/>
  <c r="D9" i="13"/>
  <c r="G8" i="13"/>
  <c r="E8" i="13"/>
  <c r="D8" i="13"/>
  <c r="G7" i="13"/>
  <c r="E7" i="13"/>
  <c r="D7" i="13"/>
  <c r="G6" i="13"/>
  <c r="E6" i="13"/>
  <c r="D6" i="13"/>
  <c r="G5" i="13"/>
  <c r="E5" i="13"/>
  <c r="D5" i="13"/>
  <c r="G4" i="13"/>
  <c r="E4" i="13"/>
  <c r="D4" i="13"/>
  <c r="G3" i="13"/>
  <c r="E3" i="13"/>
  <c r="D3" i="13"/>
  <c r="G2" i="13"/>
  <c r="E2" i="13"/>
  <c r="D2" i="13"/>
  <c r="G139" i="12"/>
  <c r="E139" i="12"/>
  <c r="D139" i="12"/>
  <c r="G138" i="12"/>
  <c r="E138" i="12"/>
  <c r="D138" i="12"/>
  <c r="G137" i="12"/>
  <c r="E137" i="12"/>
  <c r="D137" i="12"/>
  <c r="G136" i="12"/>
  <c r="E136" i="12"/>
  <c r="D136" i="12"/>
  <c r="G135" i="12"/>
  <c r="E135" i="12"/>
  <c r="D135" i="12"/>
  <c r="G134" i="12"/>
  <c r="E134" i="12"/>
  <c r="D134" i="12"/>
  <c r="G133" i="12"/>
  <c r="E133" i="12"/>
  <c r="D133" i="12"/>
  <c r="G132" i="12"/>
  <c r="E132" i="12"/>
  <c r="D132" i="12"/>
  <c r="G131" i="12"/>
  <c r="E131" i="12"/>
  <c r="D131" i="12"/>
  <c r="G130" i="12"/>
  <c r="E130" i="12"/>
  <c r="D130" i="12"/>
  <c r="G129" i="12"/>
  <c r="E129" i="12"/>
  <c r="D129" i="12"/>
  <c r="G128" i="12"/>
  <c r="E128" i="12"/>
  <c r="D128" i="12"/>
  <c r="G127" i="12"/>
  <c r="E127" i="12"/>
  <c r="D127" i="12"/>
  <c r="G126" i="12"/>
  <c r="E126" i="12"/>
  <c r="D126" i="12"/>
  <c r="G125" i="12"/>
  <c r="E125" i="12"/>
  <c r="D125" i="12"/>
  <c r="G124" i="12"/>
  <c r="E124" i="12"/>
  <c r="D124" i="12"/>
  <c r="G123" i="12"/>
  <c r="E123" i="12"/>
  <c r="D123" i="12"/>
  <c r="G122" i="12"/>
  <c r="E122" i="12"/>
  <c r="D122" i="12"/>
  <c r="G121" i="12"/>
  <c r="E121" i="12"/>
  <c r="D121" i="12"/>
  <c r="G120" i="12"/>
  <c r="E120" i="12"/>
  <c r="D120" i="12"/>
  <c r="G119" i="12"/>
  <c r="E119" i="12"/>
  <c r="D119" i="12"/>
  <c r="G118" i="12"/>
  <c r="E118" i="12"/>
  <c r="D118" i="12"/>
  <c r="G117" i="12"/>
  <c r="E117" i="12"/>
  <c r="D117" i="12"/>
  <c r="G116" i="12"/>
  <c r="E116" i="12"/>
  <c r="D116" i="12"/>
  <c r="G115" i="12"/>
  <c r="E115" i="12"/>
  <c r="D115" i="12"/>
  <c r="G114" i="12"/>
  <c r="E114" i="12"/>
  <c r="D114" i="12"/>
  <c r="G113" i="12"/>
  <c r="E113" i="12"/>
  <c r="D113" i="12"/>
  <c r="G112" i="12"/>
  <c r="E112" i="12"/>
  <c r="D112" i="12"/>
  <c r="G111" i="12"/>
  <c r="E111" i="12"/>
  <c r="D111" i="12"/>
  <c r="G110" i="12"/>
  <c r="E110" i="12"/>
  <c r="D110" i="12"/>
  <c r="G109" i="12"/>
  <c r="E109" i="12"/>
  <c r="D109" i="12"/>
  <c r="G108" i="12"/>
  <c r="E108" i="12"/>
  <c r="D108" i="12"/>
  <c r="G107" i="12"/>
  <c r="E107" i="12"/>
  <c r="D107" i="12"/>
  <c r="G106" i="12"/>
  <c r="E106" i="12"/>
  <c r="D106" i="12"/>
  <c r="G105" i="12"/>
  <c r="E105" i="12"/>
  <c r="D105" i="12"/>
  <c r="G104" i="12"/>
  <c r="E104" i="12"/>
  <c r="D104" i="12"/>
  <c r="G103" i="12"/>
  <c r="E103" i="12"/>
  <c r="D103" i="12"/>
  <c r="G102" i="12"/>
  <c r="E102" i="12"/>
  <c r="D102" i="12"/>
  <c r="G101" i="12"/>
  <c r="E101" i="12"/>
  <c r="D101" i="12"/>
  <c r="G100" i="12"/>
  <c r="E100" i="12"/>
  <c r="D100" i="12"/>
  <c r="G99" i="12"/>
  <c r="E99" i="12"/>
  <c r="D99" i="12"/>
  <c r="G98" i="12"/>
  <c r="E98" i="12"/>
  <c r="D98" i="12"/>
  <c r="G97" i="12"/>
  <c r="E97" i="12"/>
  <c r="D97" i="12"/>
  <c r="G96" i="12"/>
  <c r="E96" i="12"/>
  <c r="D96" i="12"/>
  <c r="G95" i="12"/>
  <c r="E95" i="12"/>
  <c r="D95" i="12"/>
  <c r="G94" i="12"/>
  <c r="E94" i="12"/>
  <c r="D94" i="12"/>
  <c r="G93" i="12"/>
  <c r="E93" i="12"/>
  <c r="D93" i="12"/>
  <c r="G92" i="12"/>
  <c r="E92" i="12"/>
  <c r="D92" i="12"/>
  <c r="G91" i="12"/>
  <c r="E91" i="12"/>
  <c r="D91" i="12"/>
  <c r="G90" i="12"/>
  <c r="E90" i="12"/>
  <c r="D90" i="12"/>
  <c r="G89" i="12"/>
  <c r="E89" i="12"/>
  <c r="D89" i="12"/>
  <c r="G88" i="12"/>
  <c r="E88" i="12"/>
  <c r="D88" i="12"/>
  <c r="G87" i="12"/>
  <c r="E87" i="12"/>
  <c r="D87" i="12"/>
  <c r="G86" i="12"/>
  <c r="E86" i="12"/>
  <c r="D86" i="12"/>
  <c r="G85" i="12"/>
  <c r="E85" i="12"/>
  <c r="D85" i="12"/>
  <c r="G84" i="12"/>
  <c r="E84" i="12"/>
  <c r="D84" i="12"/>
  <c r="G83" i="12"/>
  <c r="E83" i="12"/>
  <c r="D83" i="12"/>
  <c r="G82" i="12"/>
  <c r="E82" i="12"/>
  <c r="D82" i="12"/>
  <c r="G81" i="12"/>
  <c r="E81" i="12"/>
  <c r="D81" i="12"/>
  <c r="G80" i="12"/>
  <c r="E80" i="12"/>
  <c r="D80" i="12"/>
  <c r="G79" i="12"/>
  <c r="E79" i="12"/>
  <c r="D79" i="12"/>
  <c r="G78" i="12"/>
  <c r="E78" i="12"/>
  <c r="D78" i="12"/>
  <c r="G77" i="12"/>
  <c r="E77" i="12"/>
  <c r="D77" i="12"/>
  <c r="G76" i="12"/>
  <c r="E76" i="12"/>
  <c r="D76" i="12"/>
  <c r="G75" i="12"/>
  <c r="E75" i="12"/>
  <c r="D75" i="12"/>
  <c r="G74" i="12"/>
  <c r="E74" i="12"/>
  <c r="D74" i="12"/>
  <c r="G73" i="12"/>
  <c r="E73" i="12"/>
  <c r="D73" i="12"/>
  <c r="G72" i="12"/>
  <c r="E72" i="12"/>
  <c r="D72" i="12"/>
  <c r="G71" i="12"/>
  <c r="E71" i="12"/>
  <c r="D71" i="12"/>
  <c r="G70" i="12"/>
  <c r="E70" i="12"/>
  <c r="D70" i="12"/>
  <c r="G69" i="12"/>
  <c r="E69" i="12"/>
  <c r="D69" i="12"/>
  <c r="G68" i="12"/>
  <c r="E68" i="12"/>
  <c r="D68" i="12"/>
  <c r="G67" i="12"/>
  <c r="E67" i="12"/>
  <c r="D67" i="12"/>
  <c r="G66" i="12"/>
  <c r="E66" i="12"/>
  <c r="D66" i="12"/>
  <c r="G65" i="12"/>
  <c r="E65" i="12"/>
  <c r="D65" i="12"/>
  <c r="G64" i="12"/>
  <c r="E64" i="12"/>
  <c r="D64" i="12"/>
  <c r="G63" i="12"/>
  <c r="E63" i="12"/>
  <c r="D63" i="12"/>
  <c r="G62" i="12"/>
  <c r="E62" i="12"/>
  <c r="D62" i="12"/>
  <c r="G61" i="12"/>
  <c r="E61" i="12"/>
  <c r="D61" i="12"/>
  <c r="G60" i="12"/>
  <c r="E60" i="12"/>
  <c r="D60" i="12"/>
  <c r="G59" i="12"/>
  <c r="E59" i="12"/>
  <c r="D59" i="12"/>
  <c r="G58" i="12"/>
  <c r="E58" i="12"/>
  <c r="D58" i="12"/>
  <c r="G57" i="12"/>
  <c r="E57" i="12"/>
  <c r="D57" i="12"/>
  <c r="G56" i="12"/>
  <c r="E56" i="12"/>
  <c r="D56" i="12"/>
  <c r="G55" i="12"/>
  <c r="E55" i="12"/>
  <c r="D55" i="12"/>
  <c r="G54" i="12"/>
  <c r="E54" i="12"/>
  <c r="D54" i="12"/>
  <c r="G53" i="12"/>
  <c r="E53" i="12"/>
  <c r="D53" i="12"/>
  <c r="G52" i="12"/>
  <c r="E52" i="12"/>
  <c r="D52" i="12"/>
  <c r="G51" i="12"/>
  <c r="E51" i="12"/>
  <c r="D51" i="12"/>
  <c r="G50" i="12"/>
  <c r="E50" i="12"/>
  <c r="D50" i="12"/>
  <c r="G49" i="12"/>
  <c r="E49" i="12"/>
  <c r="D49" i="12"/>
  <c r="G48" i="12"/>
  <c r="E48" i="12"/>
  <c r="D48" i="12"/>
  <c r="G47" i="12"/>
  <c r="E47" i="12"/>
  <c r="D47" i="12"/>
  <c r="G46" i="12"/>
  <c r="E46" i="12"/>
  <c r="D46" i="12"/>
  <c r="G45" i="12"/>
  <c r="E45" i="12"/>
  <c r="D45" i="12"/>
  <c r="G44" i="12"/>
  <c r="E44" i="12"/>
  <c r="D44" i="12"/>
  <c r="G43" i="12"/>
  <c r="E43" i="12"/>
  <c r="D43" i="12"/>
  <c r="G42" i="12"/>
  <c r="E42" i="12"/>
  <c r="D42" i="12"/>
  <c r="G41" i="12"/>
  <c r="E41" i="12"/>
  <c r="D41" i="12"/>
  <c r="G40" i="12"/>
  <c r="E40" i="12"/>
  <c r="D40" i="12"/>
  <c r="G39" i="12"/>
  <c r="E39" i="12"/>
  <c r="D39" i="12"/>
  <c r="G38" i="12"/>
  <c r="E38" i="12"/>
  <c r="D38" i="12"/>
  <c r="G37" i="12"/>
  <c r="E37" i="12"/>
  <c r="D37" i="12"/>
  <c r="G36" i="12"/>
  <c r="E36" i="12"/>
  <c r="D36" i="12"/>
  <c r="G35" i="12"/>
  <c r="E35" i="12"/>
  <c r="D35" i="12"/>
  <c r="G34" i="12"/>
  <c r="E34" i="12"/>
  <c r="D34" i="12"/>
  <c r="G33" i="12"/>
  <c r="E33" i="12"/>
  <c r="D33" i="12"/>
  <c r="G32" i="12"/>
  <c r="E32" i="12"/>
  <c r="D32" i="12"/>
  <c r="G31" i="12"/>
  <c r="E31" i="12"/>
  <c r="D31" i="12"/>
  <c r="G30" i="12"/>
  <c r="E30" i="12"/>
  <c r="D30" i="12"/>
  <c r="G29" i="12"/>
  <c r="E29" i="12"/>
  <c r="D29" i="12"/>
  <c r="G28" i="12"/>
  <c r="E28" i="12"/>
  <c r="D28" i="12"/>
  <c r="G27" i="12"/>
  <c r="E27" i="12"/>
  <c r="D27" i="12"/>
  <c r="G26" i="12"/>
  <c r="E26" i="12"/>
  <c r="D26" i="12"/>
  <c r="G25" i="12"/>
  <c r="E25" i="12"/>
  <c r="D25" i="12"/>
  <c r="G24" i="12"/>
  <c r="E24" i="12"/>
  <c r="D24" i="12"/>
  <c r="G23" i="12"/>
  <c r="E23" i="12"/>
  <c r="D23" i="12"/>
  <c r="G22" i="12"/>
  <c r="E22" i="12"/>
  <c r="D22" i="12"/>
  <c r="G21" i="12"/>
  <c r="E21" i="12"/>
  <c r="D21" i="12"/>
  <c r="G20" i="12"/>
  <c r="E20" i="12"/>
  <c r="D20" i="12"/>
  <c r="G19" i="12"/>
  <c r="E19" i="12"/>
  <c r="D19" i="12"/>
  <c r="G18" i="12"/>
  <c r="E18" i="12"/>
  <c r="D18" i="12"/>
  <c r="G17" i="12"/>
  <c r="E17" i="12"/>
  <c r="D17" i="12"/>
  <c r="G16" i="12"/>
  <c r="E16" i="12"/>
  <c r="D16" i="12"/>
  <c r="G15" i="12"/>
  <c r="E15" i="12"/>
  <c r="D15" i="12"/>
  <c r="G14" i="12"/>
  <c r="E14" i="12"/>
  <c r="D14" i="12"/>
  <c r="G13" i="12"/>
  <c r="E13" i="12"/>
  <c r="D13" i="12"/>
  <c r="G12" i="12"/>
  <c r="E12" i="12"/>
  <c r="D12" i="12"/>
  <c r="G11" i="12"/>
  <c r="E11" i="12"/>
  <c r="D11" i="12"/>
  <c r="G10" i="12"/>
  <c r="E10" i="12"/>
  <c r="D10" i="12"/>
  <c r="G9" i="12"/>
  <c r="E9" i="12"/>
  <c r="D9" i="12"/>
  <c r="G8" i="12"/>
  <c r="E8" i="12"/>
  <c r="D8" i="12"/>
  <c r="G7" i="12"/>
  <c r="E7" i="12"/>
  <c r="D7" i="12"/>
  <c r="G6" i="12"/>
  <c r="E6" i="12"/>
  <c r="D6" i="12"/>
  <c r="G5" i="12"/>
  <c r="E5" i="12"/>
  <c r="D5" i="12"/>
  <c r="G4" i="12"/>
  <c r="E4" i="12"/>
  <c r="D4" i="12"/>
  <c r="G3" i="12"/>
  <c r="E3" i="12"/>
  <c r="D3" i="12"/>
  <c r="G2" i="12"/>
  <c r="E2" i="12"/>
  <c r="D2" i="12"/>
  <c r="G138" i="11"/>
  <c r="E138" i="11"/>
  <c r="D138" i="11"/>
  <c r="G137" i="11"/>
  <c r="E137" i="11"/>
  <c r="D137" i="11"/>
  <c r="G136" i="11"/>
  <c r="E136" i="11"/>
  <c r="D136" i="11"/>
  <c r="G135" i="11"/>
  <c r="E135" i="11"/>
  <c r="D135" i="11"/>
  <c r="G134" i="11"/>
  <c r="E134" i="11"/>
  <c r="D134" i="11"/>
  <c r="G133" i="11"/>
  <c r="E133" i="11"/>
  <c r="D133" i="11"/>
  <c r="G132" i="11"/>
  <c r="E132" i="11"/>
  <c r="D132" i="11"/>
  <c r="G131" i="11"/>
  <c r="E131" i="11"/>
  <c r="D131" i="11"/>
  <c r="G130" i="11"/>
  <c r="E130" i="11"/>
  <c r="D130" i="11"/>
  <c r="G129" i="11"/>
  <c r="E129" i="11"/>
  <c r="D129" i="11"/>
  <c r="G128" i="11"/>
  <c r="E128" i="11"/>
  <c r="D128" i="11"/>
  <c r="G127" i="11"/>
  <c r="E127" i="11"/>
  <c r="D127" i="11"/>
  <c r="G126" i="11"/>
  <c r="E126" i="11"/>
  <c r="D126" i="11"/>
  <c r="G125" i="11"/>
  <c r="E125" i="11"/>
  <c r="D125" i="11"/>
  <c r="G124" i="11"/>
  <c r="E124" i="11"/>
  <c r="D124" i="11"/>
  <c r="G123" i="11"/>
  <c r="E123" i="11"/>
  <c r="D123" i="11"/>
  <c r="G122" i="11"/>
  <c r="E122" i="11"/>
  <c r="D122" i="11"/>
  <c r="G121" i="11"/>
  <c r="E121" i="11"/>
  <c r="D121" i="11"/>
  <c r="G120" i="11"/>
  <c r="E120" i="11"/>
  <c r="D120" i="11"/>
  <c r="G119" i="11"/>
  <c r="E119" i="11"/>
  <c r="D119" i="11"/>
  <c r="G118" i="11"/>
  <c r="E118" i="11"/>
  <c r="D118" i="11"/>
  <c r="G117" i="11"/>
  <c r="E117" i="11"/>
  <c r="D117" i="11"/>
  <c r="G116" i="11"/>
  <c r="E116" i="11"/>
  <c r="D116" i="11"/>
  <c r="G115" i="11"/>
  <c r="E115" i="11"/>
  <c r="D115" i="11"/>
  <c r="G114" i="11"/>
  <c r="E114" i="11"/>
  <c r="D114" i="11"/>
  <c r="G113" i="11"/>
  <c r="E113" i="11"/>
  <c r="D113" i="11"/>
  <c r="G112" i="11"/>
  <c r="E112" i="11"/>
  <c r="D112" i="11"/>
  <c r="G111" i="11"/>
  <c r="E111" i="11"/>
  <c r="D111" i="11"/>
  <c r="G110" i="11"/>
  <c r="E110" i="11"/>
  <c r="D110" i="11"/>
  <c r="G109" i="11"/>
  <c r="E109" i="11"/>
  <c r="D109" i="11"/>
  <c r="G108" i="11"/>
  <c r="E108" i="11"/>
  <c r="D108" i="11"/>
  <c r="G107" i="11"/>
  <c r="E107" i="11"/>
  <c r="D107" i="11"/>
  <c r="G106" i="11"/>
  <c r="E106" i="11"/>
  <c r="D106" i="11"/>
  <c r="G105" i="11"/>
  <c r="E105" i="11"/>
  <c r="D105" i="11"/>
  <c r="G104" i="11"/>
  <c r="E104" i="11"/>
  <c r="D104" i="11"/>
  <c r="G103" i="11"/>
  <c r="E103" i="11"/>
  <c r="D103" i="11"/>
  <c r="G102" i="11"/>
  <c r="E102" i="11"/>
  <c r="D102" i="11"/>
  <c r="G101" i="11"/>
  <c r="E101" i="11"/>
  <c r="D101" i="11"/>
  <c r="G100" i="11"/>
  <c r="E100" i="11"/>
  <c r="D100" i="11"/>
  <c r="G99" i="11"/>
  <c r="E99" i="11"/>
  <c r="D99" i="11"/>
  <c r="G98" i="11"/>
  <c r="E98" i="11"/>
  <c r="D98" i="11"/>
  <c r="G97" i="11"/>
  <c r="E97" i="11"/>
  <c r="D97" i="11"/>
  <c r="G96" i="11"/>
  <c r="E96" i="11"/>
  <c r="D96" i="11"/>
  <c r="G95" i="11"/>
  <c r="E95" i="11"/>
  <c r="D95" i="11"/>
  <c r="G94" i="11"/>
  <c r="E94" i="11"/>
  <c r="D94" i="11"/>
  <c r="G93" i="11"/>
  <c r="E93" i="11"/>
  <c r="D93" i="11"/>
  <c r="G92" i="11"/>
  <c r="E92" i="11"/>
  <c r="D92" i="11"/>
  <c r="G91" i="11"/>
  <c r="E91" i="11"/>
  <c r="D91" i="11"/>
  <c r="G90" i="11"/>
  <c r="E90" i="11"/>
  <c r="D90" i="11"/>
  <c r="G89" i="11"/>
  <c r="E89" i="11"/>
  <c r="D89" i="11"/>
  <c r="G88" i="11"/>
  <c r="E88" i="11"/>
  <c r="D88" i="11"/>
  <c r="G87" i="11"/>
  <c r="E87" i="11"/>
  <c r="D87" i="11"/>
  <c r="G86" i="11"/>
  <c r="E86" i="11"/>
  <c r="D86" i="11"/>
  <c r="G85" i="11"/>
  <c r="E85" i="11"/>
  <c r="D85" i="11"/>
  <c r="G84" i="11"/>
  <c r="E84" i="11"/>
  <c r="D84" i="11"/>
  <c r="G83" i="11"/>
  <c r="E83" i="11"/>
  <c r="D83" i="11"/>
  <c r="G82" i="11"/>
  <c r="E82" i="11"/>
  <c r="D82" i="11"/>
  <c r="G81" i="11"/>
  <c r="E81" i="11"/>
  <c r="D81" i="11"/>
  <c r="G80" i="11"/>
  <c r="E80" i="11"/>
  <c r="D80" i="11"/>
  <c r="G79" i="11"/>
  <c r="E79" i="11"/>
  <c r="D79" i="11"/>
  <c r="G78" i="11"/>
  <c r="E78" i="11"/>
  <c r="D78" i="11"/>
  <c r="G77" i="11"/>
  <c r="E77" i="11"/>
  <c r="D77" i="11"/>
  <c r="G76" i="11"/>
  <c r="E76" i="11"/>
  <c r="D76" i="11"/>
  <c r="G75" i="11"/>
  <c r="E75" i="11"/>
  <c r="D75" i="11"/>
  <c r="G74" i="11"/>
  <c r="E74" i="11"/>
  <c r="D74" i="11"/>
  <c r="G73" i="11"/>
  <c r="E73" i="11"/>
  <c r="D73" i="11"/>
  <c r="G72" i="11"/>
  <c r="E72" i="11"/>
  <c r="D72" i="11"/>
  <c r="G71" i="11"/>
  <c r="E71" i="11"/>
  <c r="D71" i="11"/>
  <c r="G70" i="11"/>
  <c r="E70" i="11"/>
  <c r="D70" i="11"/>
  <c r="G69" i="11"/>
  <c r="E69" i="11"/>
  <c r="D69" i="11"/>
  <c r="G68" i="11"/>
  <c r="E68" i="11"/>
  <c r="D68" i="11"/>
  <c r="G67" i="11"/>
  <c r="E67" i="11"/>
  <c r="D67" i="11"/>
  <c r="G66" i="11"/>
  <c r="E66" i="11"/>
  <c r="D66" i="11"/>
  <c r="G65" i="11"/>
  <c r="E65" i="11"/>
  <c r="D65" i="11"/>
  <c r="G64" i="11"/>
  <c r="E64" i="11"/>
  <c r="D64" i="11"/>
  <c r="G63" i="11"/>
  <c r="E63" i="11"/>
  <c r="D63" i="11"/>
  <c r="G62" i="11"/>
  <c r="E62" i="11"/>
  <c r="D62" i="11"/>
  <c r="G61" i="11"/>
  <c r="E61" i="11"/>
  <c r="D61" i="11"/>
  <c r="G60" i="11"/>
  <c r="E60" i="11"/>
  <c r="D60" i="11"/>
  <c r="G59" i="11"/>
  <c r="E59" i="11"/>
  <c r="D59" i="11"/>
  <c r="G58" i="11"/>
  <c r="E58" i="11"/>
  <c r="D58" i="11"/>
  <c r="G57" i="11"/>
  <c r="E57" i="11"/>
  <c r="D57" i="11"/>
  <c r="G56" i="11"/>
  <c r="E56" i="11"/>
  <c r="D56" i="11"/>
  <c r="G55" i="11"/>
  <c r="E55" i="11"/>
  <c r="D55" i="11"/>
  <c r="G54" i="11"/>
  <c r="E54" i="11"/>
  <c r="D54" i="11"/>
  <c r="G53" i="11"/>
  <c r="E53" i="11"/>
  <c r="D53" i="11"/>
  <c r="G52" i="11"/>
  <c r="E52" i="11"/>
  <c r="D52" i="11"/>
  <c r="G51" i="11"/>
  <c r="E51" i="11"/>
  <c r="D51" i="11"/>
  <c r="G50" i="11"/>
  <c r="E50" i="11"/>
  <c r="D50" i="11"/>
  <c r="G49" i="11"/>
  <c r="E49" i="11"/>
  <c r="D49" i="11"/>
  <c r="G48" i="11"/>
  <c r="E48" i="11"/>
  <c r="D48" i="11"/>
  <c r="G47" i="11"/>
  <c r="E47" i="11"/>
  <c r="D47" i="11"/>
  <c r="G46" i="11"/>
  <c r="E46" i="11"/>
  <c r="D46" i="11"/>
  <c r="G45" i="11"/>
  <c r="E45" i="11"/>
  <c r="D45" i="11"/>
  <c r="G44" i="11"/>
  <c r="E44" i="11"/>
  <c r="D44" i="11"/>
  <c r="G43" i="11"/>
  <c r="E43" i="11"/>
  <c r="D43" i="11"/>
  <c r="G42" i="11"/>
  <c r="E42" i="11"/>
  <c r="D42" i="11"/>
  <c r="G41" i="11"/>
  <c r="E41" i="11"/>
  <c r="D41" i="11"/>
  <c r="G40" i="11"/>
  <c r="E40" i="11"/>
  <c r="D40" i="11"/>
  <c r="G39" i="11"/>
  <c r="E39" i="11"/>
  <c r="D39" i="11"/>
  <c r="G38" i="11"/>
  <c r="E38" i="11"/>
  <c r="D38" i="11"/>
  <c r="G37" i="11"/>
  <c r="E37" i="11"/>
  <c r="D37" i="11"/>
  <c r="G36" i="11"/>
  <c r="E36" i="11"/>
  <c r="D36" i="11"/>
  <c r="G35" i="11"/>
  <c r="E35" i="11"/>
  <c r="D35" i="11"/>
  <c r="G34" i="11"/>
  <c r="E34" i="11"/>
  <c r="D34" i="11"/>
  <c r="G33" i="11"/>
  <c r="E33" i="11"/>
  <c r="D33" i="11"/>
  <c r="G32" i="11"/>
  <c r="E32" i="11"/>
  <c r="D32" i="11"/>
  <c r="G31" i="11"/>
  <c r="E31" i="11"/>
  <c r="D31" i="11"/>
  <c r="G30" i="11"/>
  <c r="E30" i="11"/>
  <c r="D30" i="11"/>
  <c r="G29" i="11"/>
  <c r="E29" i="11"/>
  <c r="D29" i="11"/>
  <c r="G28" i="11"/>
  <c r="E28" i="11"/>
  <c r="D28" i="11"/>
  <c r="G27" i="11"/>
  <c r="E27" i="11"/>
  <c r="D27" i="11"/>
  <c r="G26" i="11"/>
  <c r="E26" i="11"/>
  <c r="D26" i="11"/>
  <c r="G25" i="11"/>
  <c r="E25" i="11"/>
  <c r="D25" i="11"/>
  <c r="G24" i="11"/>
  <c r="E24" i="11"/>
  <c r="D24" i="11"/>
  <c r="G23" i="11"/>
  <c r="E23" i="11"/>
  <c r="D23" i="11"/>
  <c r="G22" i="11"/>
  <c r="E22" i="11"/>
  <c r="D22" i="11"/>
  <c r="G21" i="11"/>
  <c r="E21" i="11"/>
  <c r="D21" i="11"/>
  <c r="G20" i="11"/>
  <c r="E20" i="11"/>
  <c r="D20" i="11"/>
  <c r="G19" i="11"/>
  <c r="E19" i="11"/>
  <c r="D19" i="11"/>
  <c r="G18" i="11"/>
  <c r="E18" i="11"/>
  <c r="D18" i="11"/>
  <c r="G17" i="11"/>
  <c r="E17" i="11"/>
  <c r="D17" i="11"/>
  <c r="G16" i="11"/>
  <c r="E16" i="11"/>
  <c r="D16" i="11"/>
  <c r="G15" i="11"/>
  <c r="E15" i="11"/>
  <c r="D15" i="11"/>
  <c r="G14" i="11"/>
  <c r="E14" i="11"/>
  <c r="D14" i="11"/>
  <c r="G13" i="11"/>
  <c r="E13" i="11"/>
  <c r="D13" i="11"/>
  <c r="G12" i="11"/>
  <c r="E12" i="11"/>
  <c r="D12" i="11"/>
  <c r="G11" i="11"/>
  <c r="E11" i="11"/>
  <c r="D11" i="11"/>
  <c r="G10" i="11"/>
  <c r="E10" i="11"/>
  <c r="D10" i="11"/>
  <c r="G9" i="11"/>
  <c r="E9" i="11"/>
  <c r="D9" i="11"/>
  <c r="G8" i="11"/>
  <c r="E8" i="11"/>
  <c r="D8" i="11"/>
  <c r="G7" i="11"/>
  <c r="E7" i="11"/>
  <c r="D7" i="11"/>
  <c r="G6" i="11"/>
  <c r="E6" i="11"/>
  <c r="D6" i="11"/>
  <c r="G5" i="11"/>
  <c r="E5" i="11"/>
  <c r="D5" i="11"/>
  <c r="G4" i="11"/>
  <c r="E4" i="11"/>
  <c r="D4" i="11"/>
  <c r="G3" i="11"/>
  <c r="E3" i="11"/>
  <c r="D3" i="11"/>
  <c r="G2" i="11"/>
  <c r="E2" i="11"/>
  <c r="D2" i="11"/>
  <c r="G138" i="10"/>
  <c r="E138" i="10"/>
  <c r="D138" i="10"/>
  <c r="G137" i="10"/>
  <c r="E137" i="10"/>
  <c r="D137" i="10"/>
  <c r="G136" i="10"/>
  <c r="E136" i="10"/>
  <c r="D136" i="10"/>
  <c r="G135" i="10"/>
  <c r="E135" i="10"/>
  <c r="D135" i="10"/>
  <c r="G134" i="10"/>
  <c r="E134" i="10"/>
  <c r="D134" i="10"/>
  <c r="G133" i="10"/>
  <c r="E133" i="10"/>
  <c r="D133" i="10"/>
  <c r="G132" i="10"/>
  <c r="E132" i="10"/>
  <c r="D132" i="10"/>
  <c r="G131" i="10"/>
  <c r="E131" i="10"/>
  <c r="D131" i="10"/>
  <c r="G130" i="10"/>
  <c r="E130" i="10"/>
  <c r="D130" i="10"/>
  <c r="G129" i="10"/>
  <c r="E129" i="10"/>
  <c r="D129" i="10"/>
  <c r="G128" i="10"/>
  <c r="E128" i="10"/>
  <c r="D128" i="10"/>
  <c r="G127" i="10"/>
  <c r="E127" i="10"/>
  <c r="D127" i="10"/>
  <c r="G126" i="10"/>
  <c r="E126" i="10"/>
  <c r="D126" i="10"/>
  <c r="G125" i="10"/>
  <c r="E125" i="10"/>
  <c r="D125" i="10"/>
  <c r="G124" i="10"/>
  <c r="E124" i="10"/>
  <c r="D124" i="10"/>
  <c r="G123" i="10"/>
  <c r="E123" i="10"/>
  <c r="D123" i="10"/>
  <c r="G122" i="10"/>
  <c r="E122" i="10"/>
  <c r="D122" i="10"/>
  <c r="G121" i="10"/>
  <c r="E121" i="10"/>
  <c r="D121" i="10"/>
  <c r="G120" i="10"/>
  <c r="E120" i="10"/>
  <c r="D120" i="10"/>
  <c r="G119" i="10"/>
  <c r="E119" i="10"/>
  <c r="D119" i="10"/>
  <c r="G118" i="10"/>
  <c r="E118" i="10"/>
  <c r="D118" i="10"/>
  <c r="G117" i="10"/>
  <c r="E117" i="10"/>
  <c r="D117" i="10"/>
  <c r="G116" i="10"/>
  <c r="E116" i="10"/>
  <c r="D116" i="10"/>
  <c r="G115" i="10"/>
  <c r="E115" i="10"/>
  <c r="D115" i="10"/>
  <c r="G114" i="10"/>
  <c r="E114" i="10"/>
  <c r="D114" i="10"/>
  <c r="G113" i="10"/>
  <c r="E113" i="10"/>
  <c r="D113" i="10"/>
  <c r="G112" i="10"/>
  <c r="E112" i="10"/>
  <c r="D112" i="10"/>
  <c r="G111" i="10"/>
  <c r="E111" i="10"/>
  <c r="D111" i="10"/>
  <c r="G110" i="10"/>
  <c r="E110" i="10"/>
  <c r="D110" i="10"/>
  <c r="G109" i="10"/>
  <c r="E109" i="10"/>
  <c r="D109" i="10"/>
  <c r="G108" i="10"/>
  <c r="E108" i="10"/>
  <c r="D108" i="10"/>
  <c r="G107" i="10"/>
  <c r="E107" i="10"/>
  <c r="D107" i="10"/>
  <c r="G106" i="10"/>
  <c r="E106" i="10"/>
  <c r="D106" i="10"/>
  <c r="G105" i="10"/>
  <c r="E105" i="10"/>
  <c r="D105" i="10"/>
  <c r="G104" i="10"/>
  <c r="E104" i="10"/>
  <c r="D104" i="10"/>
  <c r="G103" i="10"/>
  <c r="E103" i="10"/>
  <c r="D103" i="10"/>
  <c r="G102" i="10"/>
  <c r="E102" i="10"/>
  <c r="D102" i="10"/>
  <c r="G101" i="10"/>
  <c r="E101" i="10"/>
  <c r="D101" i="10"/>
  <c r="G100" i="10"/>
  <c r="E100" i="10"/>
  <c r="D100" i="10"/>
  <c r="G99" i="10"/>
  <c r="E99" i="10"/>
  <c r="D99" i="10"/>
  <c r="G98" i="10"/>
  <c r="E98" i="10"/>
  <c r="D98" i="10"/>
  <c r="G97" i="10"/>
  <c r="E97" i="10"/>
  <c r="D97" i="10"/>
  <c r="G96" i="10"/>
  <c r="E96" i="10"/>
  <c r="D96" i="10"/>
  <c r="G95" i="10"/>
  <c r="E95" i="10"/>
  <c r="D95" i="10"/>
  <c r="G94" i="10"/>
  <c r="E94" i="10"/>
  <c r="D94" i="10"/>
  <c r="G93" i="10"/>
  <c r="E93" i="10"/>
  <c r="D93" i="10"/>
  <c r="G92" i="10"/>
  <c r="E92" i="10"/>
  <c r="D92" i="10"/>
  <c r="G91" i="10"/>
  <c r="E91" i="10"/>
  <c r="D91" i="10"/>
  <c r="G90" i="10"/>
  <c r="E90" i="10"/>
  <c r="D90" i="10"/>
  <c r="G89" i="10"/>
  <c r="E89" i="10"/>
  <c r="D89" i="10"/>
  <c r="G88" i="10"/>
  <c r="E88" i="10"/>
  <c r="D88" i="10"/>
  <c r="G87" i="10"/>
  <c r="E87" i="10"/>
  <c r="D87" i="10"/>
  <c r="G86" i="10"/>
  <c r="E86" i="10"/>
  <c r="D86" i="10"/>
  <c r="G85" i="10"/>
  <c r="E85" i="10"/>
  <c r="D85" i="10"/>
  <c r="G84" i="10"/>
  <c r="E84" i="10"/>
  <c r="D84" i="10"/>
  <c r="G83" i="10"/>
  <c r="E83" i="10"/>
  <c r="D83" i="10"/>
  <c r="G82" i="10"/>
  <c r="E82" i="10"/>
  <c r="D82" i="10"/>
  <c r="G81" i="10"/>
  <c r="E81" i="10"/>
  <c r="D81" i="10"/>
  <c r="G80" i="10"/>
  <c r="E80" i="10"/>
  <c r="D80" i="10"/>
  <c r="G79" i="10"/>
  <c r="E79" i="10"/>
  <c r="D79" i="10"/>
  <c r="G78" i="10"/>
  <c r="E78" i="10"/>
  <c r="D78" i="10"/>
  <c r="G77" i="10"/>
  <c r="E77" i="10"/>
  <c r="D77" i="10"/>
  <c r="G76" i="10"/>
  <c r="E76" i="10"/>
  <c r="D76" i="10"/>
  <c r="G75" i="10"/>
  <c r="E75" i="10"/>
  <c r="D75" i="10"/>
  <c r="G74" i="10"/>
  <c r="E74" i="10"/>
  <c r="D74" i="10"/>
  <c r="G73" i="10"/>
  <c r="E73" i="10"/>
  <c r="D73" i="10"/>
  <c r="G72" i="10"/>
  <c r="E72" i="10"/>
  <c r="D72" i="10"/>
  <c r="G71" i="10"/>
  <c r="E71" i="10"/>
  <c r="D71" i="10"/>
  <c r="G70" i="10"/>
  <c r="E70" i="10"/>
  <c r="D70" i="10"/>
  <c r="G69" i="10"/>
  <c r="E69" i="10"/>
  <c r="D69" i="10"/>
  <c r="G68" i="10"/>
  <c r="E68" i="10"/>
  <c r="D68" i="10"/>
  <c r="G67" i="10"/>
  <c r="E67" i="10"/>
  <c r="D67" i="10"/>
  <c r="G66" i="10"/>
  <c r="E66" i="10"/>
  <c r="D66" i="10"/>
  <c r="G65" i="10"/>
  <c r="E65" i="10"/>
  <c r="D65" i="10"/>
  <c r="G64" i="10"/>
  <c r="E64" i="10"/>
  <c r="D64" i="10"/>
  <c r="G63" i="10"/>
  <c r="E63" i="10"/>
  <c r="D63" i="10"/>
  <c r="G62" i="10"/>
  <c r="E62" i="10"/>
  <c r="D62" i="10"/>
  <c r="G61" i="10"/>
  <c r="E61" i="10"/>
  <c r="D61" i="10"/>
  <c r="G60" i="10"/>
  <c r="E60" i="10"/>
  <c r="D60" i="10"/>
  <c r="G59" i="10"/>
  <c r="E59" i="10"/>
  <c r="D59" i="10"/>
  <c r="G58" i="10"/>
  <c r="E58" i="10"/>
  <c r="D58" i="10"/>
  <c r="G57" i="10"/>
  <c r="E57" i="10"/>
  <c r="D57" i="10"/>
  <c r="G56" i="10"/>
  <c r="E56" i="10"/>
  <c r="D56" i="10"/>
  <c r="G55" i="10"/>
  <c r="E55" i="10"/>
  <c r="D55" i="10"/>
  <c r="G54" i="10"/>
  <c r="E54" i="10"/>
  <c r="D54" i="10"/>
  <c r="G53" i="10"/>
  <c r="E53" i="10"/>
  <c r="D53" i="10"/>
  <c r="G52" i="10"/>
  <c r="E52" i="10"/>
  <c r="D52" i="10"/>
  <c r="G51" i="10"/>
  <c r="E51" i="10"/>
  <c r="D51" i="10"/>
  <c r="G50" i="10"/>
  <c r="E50" i="10"/>
  <c r="D50" i="10"/>
  <c r="G49" i="10"/>
  <c r="E49" i="10"/>
  <c r="D49" i="10"/>
  <c r="G48" i="10"/>
  <c r="E48" i="10"/>
  <c r="D48" i="10"/>
  <c r="G47" i="10"/>
  <c r="E47" i="10"/>
  <c r="D47" i="10"/>
  <c r="G46" i="10"/>
  <c r="E46" i="10"/>
  <c r="D46" i="10"/>
  <c r="G45" i="10"/>
  <c r="E45" i="10"/>
  <c r="D45" i="10"/>
  <c r="G44" i="10"/>
  <c r="E44" i="10"/>
  <c r="D44" i="10"/>
  <c r="G43" i="10"/>
  <c r="E43" i="10"/>
  <c r="D43" i="10"/>
  <c r="G42" i="10"/>
  <c r="E42" i="10"/>
  <c r="D42" i="10"/>
  <c r="G41" i="10"/>
  <c r="E41" i="10"/>
  <c r="D41" i="10"/>
  <c r="G40" i="10"/>
  <c r="E40" i="10"/>
  <c r="D40" i="10"/>
  <c r="G39" i="10"/>
  <c r="E39" i="10"/>
  <c r="D39" i="10"/>
  <c r="G38" i="10"/>
  <c r="E38" i="10"/>
  <c r="D38" i="10"/>
  <c r="G37" i="10"/>
  <c r="E37" i="10"/>
  <c r="D37" i="10"/>
  <c r="G36" i="10"/>
  <c r="E36" i="10"/>
  <c r="D36" i="10"/>
  <c r="G35" i="10"/>
  <c r="E35" i="10"/>
  <c r="D35" i="10"/>
  <c r="G34" i="10"/>
  <c r="E34" i="10"/>
  <c r="D34" i="10"/>
  <c r="G33" i="10"/>
  <c r="E33" i="10"/>
  <c r="D33" i="10"/>
  <c r="G32" i="10"/>
  <c r="E32" i="10"/>
  <c r="D32" i="10"/>
  <c r="G31" i="10"/>
  <c r="E31" i="10"/>
  <c r="D31" i="10"/>
  <c r="G30" i="10"/>
  <c r="E30" i="10"/>
  <c r="D30" i="10"/>
  <c r="G29" i="10"/>
  <c r="E29" i="10"/>
  <c r="D29" i="10"/>
  <c r="G28" i="10"/>
  <c r="E28" i="10"/>
  <c r="D28" i="10"/>
  <c r="G27" i="10"/>
  <c r="E27" i="10"/>
  <c r="D27" i="10"/>
  <c r="G26" i="10"/>
  <c r="E26" i="10"/>
  <c r="D26" i="10"/>
  <c r="G25" i="10"/>
  <c r="E25" i="10"/>
  <c r="D25" i="10"/>
  <c r="G24" i="10"/>
  <c r="E24" i="10"/>
  <c r="D24" i="10"/>
  <c r="G23" i="10"/>
  <c r="E23" i="10"/>
  <c r="D23" i="10"/>
  <c r="G22" i="10"/>
  <c r="E22" i="10"/>
  <c r="D22" i="10"/>
  <c r="G21" i="10"/>
  <c r="E21" i="10"/>
  <c r="D21" i="10"/>
  <c r="G20" i="10"/>
  <c r="E20" i="10"/>
  <c r="D20" i="10"/>
  <c r="G19" i="10"/>
  <c r="E19" i="10"/>
  <c r="D19" i="10"/>
  <c r="G18" i="10"/>
  <c r="E18" i="10"/>
  <c r="D18" i="10"/>
  <c r="G17" i="10"/>
  <c r="E17" i="10"/>
  <c r="D17" i="10"/>
  <c r="G16" i="10"/>
  <c r="E16" i="10"/>
  <c r="D16" i="10"/>
  <c r="G15" i="10"/>
  <c r="E15" i="10"/>
  <c r="D15" i="10"/>
  <c r="G14" i="10"/>
  <c r="E14" i="10"/>
  <c r="D14" i="10"/>
  <c r="G13" i="10"/>
  <c r="E13" i="10"/>
  <c r="D13" i="10"/>
  <c r="G12" i="10"/>
  <c r="E12" i="10"/>
  <c r="D12" i="10"/>
  <c r="G11" i="10"/>
  <c r="E11" i="10"/>
  <c r="D11" i="10"/>
  <c r="G10" i="10"/>
  <c r="E10" i="10"/>
  <c r="D10" i="10"/>
  <c r="G9" i="10"/>
  <c r="E9" i="10"/>
  <c r="D9" i="10"/>
  <c r="G8" i="10"/>
  <c r="E8" i="10"/>
  <c r="D8" i="10"/>
  <c r="G7" i="10"/>
  <c r="E7" i="10"/>
  <c r="D7" i="10"/>
  <c r="G6" i="10"/>
  <c r="E6" i="10"/>
  <c r="D6" i="10"/>
  <c r="G5" i="10"/>
  <c r="E5" i="10"/>
  <c r="D5" i="10"/>
  <c r="G4" i="10"/>
  <c r="E4" i="10"/>
  <c r="D4" i="10"/>
  <c r="G3" i="10"/>
  <c r="E3" i="10"/>
  <c r="D3" i="10"/>
  <c r="G2" i="10"/>
  <c r="E2" i="10"/>
  <c r="D2" i="10"/>
  <c r="G138" i="9"/>
  <c r="E138" i="9"/>
  <c r="D138" i="9"/>
  <c r="G137" i="9"/>
  <c r="E137" i="9"/>
  <c r="D137" i="9"/>
  <c r="G136" i="9"/>
  <c r="E136" i="9"/>
  <c r="D136" i="9"/>
  <c r="G135" i="9"/>
  <c r="E135" i="9"/>
  <c r="D135" i="9"/>
  <c r="G134" i="9"/>
  <c r="E134" i="9"/>
  <c r="D134" i="9"/>
  <c r="G133" i="9"/>
  <c r="E133" i="9"/>
  <c r="D133" i="9"/>
  <c r="G132" i="9"/>
  <c r="E132" i="9"/>
  <c r="D132" i="9"/>
  <c r="G131" i="9"/>
  <c r="E131" i="9"/>
  <c r="D131" i="9"/>
  <c r="G130" i="9"/>
  <c r="E130" i="9"/>
  <c r="D130" i="9"/>
  <c r="G129" i="9"/>
  <c r="E129" i="9"/>
  <c r="D129" i="9"/>
  <c r="G128" i="9"/>
  <c r="E128" i="9"/>
  <c r="D128" i="9"/>
  <c r="G127" i="9"/>
  <c r="E127" i="9"/>
  <c r="D127" i="9"/>
  <c r="G126" i="9"/>
  <c r="E126" i="9"/>
  <c r="D126" i="9"/>
  <c r="G125" i="9"/>
  <c r="E125" i="9"/>
  <c r="D125" i="9"/>
  <c r="G124" i="9"/>
  <c r="E124" i="9"/>
  <c r="D124" i="9"/>
  <c r="G123" i="9"/>
  <c r="E123" i="9"/>
  <c r="D123" i="9"/>
  <c r="G122" i="9"/>
  <c r="E122" i="9"/>
  <c r="D122" i="9"/>
  <c r="G121" i="9"/>
  <c r="E121" i="9"/>
  <c r="D121" i="9"/>
  <c r="G120" i="9"/>
  <c r="E120" i="9"/>
  <c r="D120" i="9"/>
  <c r="G119" i="9"/>
  <c r="E119" i="9"/>
  <c r="D119" i="9"/>
  <c r="G118" i="9"/>
  <c r="E118" i="9"/>
  <c r="D118" i="9"/>
  <c r="G117" i="9"/>
  <c r="E117" i="9"/>
  <c r="D117" i="9"/>
  <c r="G116" i="9"/>
  <c r="E116" i="9"/>
  <c r="D116" i="9"/>
  <c r="G115" i="9"/>
  <c r="E115" i="9"/>
  <c r="D115" i="9"/>
  <c r="G114" i="9"/>
  <c r="E114" i="9"/>
  <c r="D114" i="9"/>
  <c r="G113" i="9"/>
  <c r="E113" i="9"/>
  <c r="D113" i="9"/>
  <c r="G112" i="9"/>
  <c r="E112" i="9"/>
  <c r="D112" i="9"/>
  <c r="G111" i="9"/>
  <c r="E111" i="9"/>
  <c r="D111" i="9"/>
  <c r="G110" i="9"/>
  <c r="E110" i="9"/>
  <c r="D110" i="9"/>
  <c r="G109" i="9"/>
  <c r="E109" i="9"/>
  <c r="D109" i="9"/>
  <c r="G108" i="9"/>
  <c r="E108" i="9"/>
  <c r="D108" i="9"/>
  <c r="G107" i="9"/>
  <c r="E107" i="9"/>
  <c r="D107" i="9"/>
  <c r="G106" i="9"/>
  <c r="E106" i="9"/>
  <c r="D106" i="9"/>
  <c r="G105" i="9"/>
  <c r="E105" i="9"/>
  <c r="D105" i="9"/>
  <c r="G104" i="9"/>
  <c r="E104" i="9"/>
  <c r="D104" i="9"/>
  <c r="G103" i="9"/>
  <c r="E103" i="9"/>
  <c r="D103" i="9"/>
  <c r="G102" i="9"/>
  <c r="E102" i="9"/>
  <c r="D102" i="9"/>
  <c r="G101" i="9"/>
  <c r="E101" i="9"/>
  <c r="D101" i="9"/>
  <c r="G100" i="9"/>
  <c r="E100" i="9"/>
  <c r="D100" i="9"/>
  <c r="G99" i="9"/>
  <c r="E99" i="9"/>
  <c r="D99" i="9"/>
  <c r="G98" i="9"/>
  <c r="E98" i="9"/>
  <c r="D98" i="9"/>
  <c r="G97" i="9"/>
  <c r="E97" i="9"/>
  <c r="D97" i="9"/>
  <c r="G96" i="9"/>
  <c r="E96" i="9"/>
  <c r="D96" i="9"/>
  <c r="G95" i="9"/>
  <c r="E95" i="9"/>
  <c r="D95" i="9"/>
  <c r="G94" i="9"/>
  <c r="E94" i="9"/>
  <c r="D94" i="9"/>
  <c r="G93" i="9"/>
  <c r="E93" i="9"/>
  <c r="D93" i="9"/>
  <c r="G92" i="9"/>
  <c r="E92" i="9"/>
  <c r="D92" i="9"/>
  <c r="G91" i="9"/>
  <c r="E91" i="9"/>
  <c r="D91" i="9"/>
  <c r="G90" i="9"/>
  <c r="E90" i="9"/>
  <c r="D90" i="9"/>
  <c r="G89" i="9"/>
  <c r="E89" i="9"/>
  <c r="D89" i="9"/>
  <c r="G88" i="9"/>
  <c r="E88" i="9"/>
  <c r="D88" i="9"/>
  <c r="G87" i="9"/>
  <c r="E87" i="9"/>
  <c r="D87" i="9"/>
  <c r="G86" i="9"/>
  <c r="E86" i="9"/>
  <c r="D86" i="9"/>
  <c r="G85" i="9"/>
  <c r="E85" i="9"/>
  <c r="D85" i="9"/>
  <c r="G84" i="9"/>
  <c r="E84" i="9"/>
  <c r="D84" i="9"/>
  <c r="G83" i="9"/>
  <c r="E83" i="9"/>
  <c r="D83" i="9"/>
  <c r="G82" i="9"/>
  <c r="E82" i="9"/>
  <c r="D82" i="9"/>
  <c r="G81" i="9"/>
  <c r="E81" i="9"/>
  <c r="D81" i="9"/>
  <c r="G80" i="9"/>
  <c r="E80" i="9"/>
  <c r="D80" i="9"/>
  <c r="G79" i="9"/>
  <c r="E79" i="9"/>
  <c r="D79" i="9"/>
  <c r="G78" i="9"/>
  <c r="E78" i="9"/>
  <c r="D78" i="9"/>
  <c r="G77" i="9"/>
  <c r="E77" i="9"/>
  <c r="D77" i="9"/>
  <c r="G76" i="9"/>
  <c r="E76" i="9"/>
  <c r="D76" i="9"/>
  <c r="G75" i="9"/>
  <c r="E75" i="9"/>
  <c r="D75" i="9"/>
  <c r="G74" i="9"/>
  <c r="E74" i="9"/>
  <c r="D74" i="9"/>
  <c r="G73" i="9"/>
  <c r="E73" i="9"/>
  <c r="D73" i="9"/>
  <c r="G72" i="9"/>
  <c r="E72" i="9"/>
  <c r="D72" i="9"/>
  <c r="G71" i="9"/>
  <c r="E71" i="9"/>
  <c r="D71" i="9"/>
  <c r="G70" i="9"/>
  <c r="E70" i="9"/>
  <c r="D70" i="9"/>
  <c r="G69" i="9"/>
  <c r="E69" i="9"/>
  <c r="D69" i="9"/>
  <c r="G68" i="9"/>
  <c r="E68" i="9"/>
  <c r="D68" i="9"/>
  <c r="G67" i="9"/>
  <c r="E67" i="9"/>
  <c r="D67" i="9"/>
  <c r="G66" i="9"/>
  <c r="E66" i="9"/>
  <c r="D66" i="9"/>
  <c r="G65" i="9"/>
  <c r="E65" i="9"/>
  <c r="D65" i="9"/>
  <c r="G64" i="9"/>
  <c r="E64" i="9"/>
  <c r="D64" i="9"/>
  <c r="G63" i="9"/>
  <c r="E63" i="9"/>
  <c r="D63" i="9"/>
  <c r="G62" i="9"/>
  <c r="E62" i="9"/>
  <c r="D62" i="9"/>
  <c r="G61" i="9"/>
  <c r="E61" i="9"/>
  <c r="D61" i="9"/>
  <c r="G60" i="9"/>
  <c r="E60" i="9"/>
  <c r="D60" i="9"/>
  <c r="G59" i="9"/>
  <c r="E59" i="9"/>
  <c r="D59" i="9"/>
  <c r="G58" i="9"/>
  <c r="E58" i="9"/>
  <c r="D58" i="9"/>
  <c r="G57" i="9"/>
  <c r="E57" i="9"/>
  <c r="D57" i="9"/>
  <c r="G56" i="9"/>
  <c r="E56" i="9"/>
  <c r="D56" i="9"/>
  <c r="G55" i="9"/>
  <c r="E55" i="9"/>
  <c r="D55" i="9"/>
  <c r="G54" i="9"/>
  <c r="E54" i="9"/>
  <c r="D54" i="9"/>
  <c r="G53" i="9"/>
  <c r="E53" i="9"/>
  <c r="D53" i="9"/>
  <c r="G52" i="9"/>
  <c r="E52" i="9"/>
  <c r="D52" i="9"/>
  <c r="G51" i="9"/>
  <c r="E51" i="9"/>
  <c r="D51" i="9"/>
  <c r="G50" i="9"/>
  <c r="E50" i="9"/>
  <c r="D50" i="9"/>
  <c r="G49" i="9"/>
  <c r="E49" i="9"/>
  <c r="D49" i="9"/>
  <c r="G48" i="9"/>
  <c r="E48" i="9"/>
  <c r="D48" i="9"/>
  <c r="G47" i="9"/>
  <c r="E47" i="9"/>
  <c r="D47" i="9"/>
  <c r="G46" i="9"/>
  <c r="E46" i="9"/>
  <c r="D46" i="9"/>
  <c r="G45" i="9"/>
  <c r="E45" i="9"/>
  <c r="D45" i="9"/>
  <c r="G44" i="9"/>
  <c r="E44" i="9"/>
  <c r="D44" i="9"/>
  <c r="G43" i="9"/>
  <c r="E43" i="9"/>
  <c r="D43" i="9"/>
  <c r="G42" i="9"/>
  <c r="E42" i="9"/>
  <c r="D42" i="9"/>
  <c r="G41" i="9"/>
  <c r="E41" i="9"/>
  <c r="D41" i="9"/>
  <c r="G40" i="9"/>
  <c r="E40" i="9"/>
  <c r="D40" i="9"/>
  <c r="G39" i="9"/>
  <c r="E39" i="9"/>
  <c r="D39" i="9"/>
  <c r="G38" i="9"/>
  <c r="E38" i="9"/>
  <c r="D38" i="9"/>
  <c r="G37" i="9"/>
  <c r="E37" i="9"/>
  <c r="D37" i="9"/>
  <c r="G36" i="9"/>
  <c r="E36" i="9"/>
  <c r="D36" i="9"/>
  <c r="G35" i="9"/>
  <c r="E35" i="9"/>
  <c r="D35" i="9"/>
  <c r="G34" i="9"/>
  <c r="E34" i="9"/>
  <c r="D34" i="9"/>
  <c r="G33" i="9"/>
  <c r="E33" i="9"/>
  <c r="D33" i="9"/>
  <c r="G32" i="9"/>
  <c r="E32" i="9"/>
  <c r="D32" i="9"/>
  <c r="G31" i="9"/>
  <c r="E31" i="9"/>
  <c r="D31" i="9"/>
  <c r="G30" i="9"/>
  <c r="E30" i="9"/>
  <c r="D30" i="9"/>
  <c r="G29" i="9"/>
  <c r="E29" i="9"/>
  <c r="D29" i="9"/>
  <c r="G28" i="9"/>
  <c r="E28" i="9"/>
  <c r="D28" i="9"/>
  <c r="G27" i="9"/>
  <c r="E27" i="9"/>
  <c r="D27" i="9"/>
  <c r="G26" i="9"/>
  <c r="E26" i="9"/>
  <c r="D26" i="9"/>
  <c r="G25" i="9"/>
  <c r="E25" i="9"/>
  <c r="D25" i="9"/>
  <c r="G24" i="9"/>
  <c r="E24" i="9"/>
  <c r="D24" i="9"/>
  <c r="G23" i="9"/>
  <c r="E23" i="9"/>
  <c r="D23" i="9"/>
  <c r="G22" i="9"/>
  <c r="E22" i="9"/>
  <c r="D22" i="9"/>
  <c r="G21" i="9"/>
  <c r="E21" i="9"/>
  <c r="D21" i="9"/>
  <c r="G20" i="9"/>
  <c r="E20" i="9"/>
  <c r="D20" i="9"/>
  <c r="G19" i="9"/>
  <c r="E19" i="9"/>
  <c r="D19" i="9"/>
  <c r="G18" i="9"/>
  <c r="E18" i="9"/>
  <c r="D18" i="9"/>
  <c r="G17" i="9"/>
  <c r="E17" i="9"/>
  <c r="D17" i="9"/>
  <c r="G16" i="9"/>
  <c r="E16" i="9"/>
  <c r="D16" i="9"/>
  <c r="G15" i="9"/>
  <c r="E15" i="9"/>
  <c r="D15" i="9"/>
  <c r="G14" i="9"/>
  <c r="E14" i="9"/>
  <c r="D14" i="9"/>
  <c r="G13" i="9"/>
  <c r="E13" i="9"/>
  <c r="D13" i="9"/>
  <c r="G12" i="9"/>
  <c r="E12" i="9"/>
  <c r="D12" i="9"/>
  <c r="G11" i="9"/>
  <c r="E11" i="9"/>
  <c r="D11" i="9"/>
  <c r="G10" i="9"/>
  <c r="E10" i="9"/>
  <c r="D10" i="9"/>
  <c r="G9" i="9"/>
  <c r="E9" i="9"/>
  <c r="D9" i="9"/>
  <c r="G8" i="9"/>
  <c r="E8" i="9"/>
  <c r="D8" i="9"/>
  <c r="G7" i="9"/>
  <c r="E7" i="9"/>
  <c r="D7" i="9"/>
  <c r="G6" i="9"/>
  <c r="E6" i="9"/>
  <c r="D6" i="9"/>
  <c r="G5" i="9"/>
  <c r="E5" i="9"/>
  <c r="D5" i="9"/>
  <c r="G4" i="9"/>
  <c r="E4" i="9"/>
  <c r="D4" i="9"/>
  <c r="G3" i="9"/>
  <c r="E3" i="9"/>
  <c r="D3" i="9"/>
  <c r="G2" i="9"/>
  <c r="E2" i="9"/>
  <c r="D2" i="9"/>
  <c r="G138" i="8"/>
  <c r="E138" i="8"/>
  <c r="D138" i="8"/>
  <c r="G137" i="8"/>
  <c r="E137" i="8"/>
  <c r="D137" i="8"/>
  <c r="G136" i="8"/>
  <c r="E136" i="8"/>
  <c r="D136" i="8"/>
  <c r="G135" i="8"/>
  <c r="E135" i="8"/>
  <c r="D135" i="8"/>
  <c r="G134" i="8"/>
  <c r="E134" i="8"/>
  <c r="D134" i="8"/>
  <c r="G133" i="8"/>
  <c r="E133" i="8"/>
  <c r="D133" i="8"/>
  <c r="G132" i="8"/>
  <c r="E132" i="8"/>
  <c r="D132" i="8"/>
  <c r="G131" i="8"/>
  <c r="E131" i="8"/>
  <c r="D131" i="8"/>
  <c r="G130" i="8"/>
  <c r="E130" i="8"/>
  <c r="D130" i="8"/>
  <c r="G129" i="8"/>
  <c r="E129" i="8"/>
  <c r="D129" i="8"/>
  <c r="G128" i="8"/>
  <c r="E128" i="8"/>
  <c r="D128" i="8"/>
  <c r="G127" i="8"/>
  <c r="E127" i="8"/>
  <c r="D127" i="8"/>
  <c r="G126" i="8"/>
  <c r="E126" i="8"/>
  <c r="D126" i="8"/>
  <c r="G125" i="8"/>
  <c r="E125" i="8"/>
  <c r="D125" i="8"/>
  <c r="G124" i="8"/>
  <c r="E124" i="8"/>
  <c r="D124" i="8"/>
  <c r="G123" i="8"/>
  <c r="E123" i="8"/>
  <c r="D123" i="8"/>
  <c r="G122" i="8"/>
  <c r="E122" i="8"/>
  <c r="D122" i="8"/>
  <c r="G121" i="8"/>
  <c r="E121" i="8"/>
  <c r="D121" i="8"/>
  <c r="G120" i="8"/>
  <c r="E120" i="8"/>
  <c r="D120" i="8"/>
  <c r="G119" i="8"/>
  <c r="E119" i="8"/>
  <c r="D119" i="8"/>
  <c r="G118" i="8"/>
  <c r="E118" i="8"/>
  <c r="D118" i="8"/>
  <c r="G117" i="8"/>
  <c r="E117" i="8"/>
  <c r="D117" i="8"/>
  <c r="G116" i="8"/>
  <c r="E116" i="8"/>
  <c r="D116" i="8"/>
  <c r="G115" i="8"/>
  <c r="E115" i="8"/>
  <c r="D115" i="8"/>
  <c r="G114" i="8"/>
  <c r="E114" i="8"/>
  <c r="D114" i="8"/>
  <c r="G113" i="8"/>
  <c r="E113" i="8"/>
  <c r="D113" i="8"/>
  <c r="G112" i="8"/>
  <c r="E112" i="8"/>
  <c r="D112" i="8"/>
  <c r="G111" i="8"/>
  <c r="E111" i="8"/>
  <c r="D111" i="8"/>
  <c r="G110" i="8"/>
  <c r="E110" i="8"/>
  <c r="D110" i="8"/>
  <c r="G109" i="8"/>
  <c r="E109" i="8"/>
  <c r="D109" i="8"/>
  <c r="G108" i="8"/>
  <c r="E108" i="8"/>
  <c r="D108" i="8"/>
  <c r="G107" i="8"/>
  <c r="E107" i="8"/>
  <c r="D107" i="8"/>
  <c r="G106" i="8"/>
  <c r="E106" i="8"/>
  <c r="D106" i="8"/>
  <c r="G105" i="8"/>
  <c r="E105" i="8"/>
  <c r="D105" i="8"/>
  <c r="G104" i="8"/>
  <c r="E104" i="8"/>
  <c r="D104" i="8"/>
  <c r="G103" i="8"/>
  <c r="E103" i="8"/>
  <c r="D103" i="8"/>
  <c r="G102" i="8"/>
  <c r="E102" i="8"/>
  <c r="D102" i="8"/>
  <c r="G101" i="8"/>
  <c r="E101" i="8"/>
  <c r="D101" i="8"/>
  <c r="G100" i="8"/>
  <c r="E100" i="8"/>
  <c r="D100" i="8"/>
  <c r="G99" i="8"/>
  <c r="E99" i="8"/>
  <c r="D99" i="8"/>
  <c r="G98" i="8"/>
  <c r="E98" i="8"/>
  <c r="D98" i="8"/>
  <c r="G97" i="8"/>
  <c r="E97" i="8"/>
  <c r="D97" i="8"/>
  <c r="G96" i="8"/>
  <c r="E96" i="8"/>
  <c r="D96" i="8"/>
  <c r="G95" i="8"/>
  <c r="E95" i="8"/>
  <c r="D95" i="8"/>
  <c r="G94" i="8"/>
  <c r="E94" i="8"/>
  <c r="D94" i="8"/>
  <c r="G93" i="8"/>
  <c r="E93" i="8"/>
  <c r="D93" i="8"/>
  <c r="G92" i="8"/>
  <c r="E92" i="8"/>
  <c r="D92" i="8"/>
  <c r="G91" i="8"/>
  <c r="E91" i="8"/>
  <c r="D91" i="8"/>
  <c r="G90" i="8"/>
  <c r="E90" i="8"/>
  <c r="D90" i="8"/>
  <c r="G89" i="8"/>
  <c r="E89" i="8"/>
  <c r="D89" i="8"/>
  <c r="G88" i="8"/>
  <c r="E88" i="8"/>
  <c r="D88" i="8"/>
  <c r="G87" i="8"/>
  <c r="E87" i="8"/>
  <c r="D87" i="8"/>
  <c r="G86" i="8"/>
  <c r="E86" i="8"/>
  <c r="D86" i="8"/>
  <c r="G85" i="8"/>
  <c r="E85" i="8"/>
  <c r="D85" i="8"/>
  <c r="G84" i="8"/>
  <c r="E84" i="8"/>
  <c r="D84" i="8"/>
  <c r="G83" i="8"/>
  <c r="E83" i="8"/>
  <c r="D83" i="8"/>
  <c r="G82" i="8"/>
  <c r="E82" i="8"/>
  <c r="D82" i="8"/>
  <c r="G81" i="8"/>
  <c r="E81" i="8"/>
  <c r="D81" i="8"/>
  <c r="G80" i="8"/>
  <c r="E80" i="8"/>
  <c r="D80" i="8"/>
  <c r="G79" i="8"/>
  <c r="E79" i="8"/>
  <c r="D79" i="8"/>
  <c r="G78" i="8"/>
  <c r="E78" i="8"/>
  <c r="D78" i="8"/>
  <c r="G77" i="8"/>
  <c r="E77" i="8"/>
  <c r="D77" i="8"/>
  <c r="G76" i="8"/>
  <c r="E76" i="8"/>
  <c r="D76" i="8"/>
  <c r="G75" i="8"/>
  <c r="E75" i="8"/>
  <c r="D75" i="8"/>
  <c r="G74" i="8"/>
  <c r="E74" i="8"/>
  <c r="D74" i="8"/>
  <c r="G73" i="8"/>
  <c r="E73" i="8"/>
  <c r="D73" i="8"/>
  <c r="G72" i="8"/>
  <c r="E72" i="8"/>
  <c r="D72" i="8"/>
  <c r="G71" i="8"/>
  <c r="E71" i="8"/>
  <c r="D71" i="8"/>
  <c r="G70" i="8"/>
  <c r="E70" i="8"/>
  <c r="D70" i="8"/>
  <c r="G69" i="8"/>
  <c r="E69" i="8"/>
  <c r="D69" i="8"/>
  <c r="G68" i="8"/>
  <c r="E68" i="8"/>
  <c r="D68" i="8"/>
  <c r="G67" i="8"/>
  <c r="E67" i="8"/>
  <c r="D67" i="8"/>
  <c r="G66" i="8"/>
  <c r="E66" i="8"/>
  <c r="D66" i="8"/>
  <c r="G65" i="8"/>
  <c r="E65" i="8"/>
  <c r="D65" i="8"/>
  <c r="G64" i="8"/>
  <c r="E64" i="8"/>
  <c r="D64" i="8"/>
  <c r="G63" i="8"/>
  <c r="E63" i="8"/>
  <c r="D63" i="8"/>
  <c r="G62" i="8"/>
  <c r="E62" i="8"/>
  <c r="D62" i="8"/>
  <c r="G61" i="8"/>
  <c r="E61" i="8"/>
  <c r="D61" i="8"/>
  <c r="G60" i="8"/>
  <c r="E60" i="8"/>
  <c r="D60" i="8"/>
  <c r="G59" i="8"/>
  <c r="E59" i="8"/>
  <c r="D59" i="8"/>
  <c r="G58" i="8"/>
  <c r="E58" i="8"/>
  <c r="D58" i="8"/>
  <c r="G57" i="8"/>
  <c r="E57" i="8"/>
  <c r="D57" i="8"/>
  <c r="G56" i="8"/>
  <c r="E56" i="8"/>
  <c r="D56" i="8"/>
  <c r="G55" i="8"/>
  <c r="E55" i="8"/>
  <c r="D55" i="8"/>
  <c r="G54" i="8"/>
  <c r="E54" i="8"/>
  <c r="D54" i="8"/>
  <c r="G53" i="8"/>
  <c r="E53" i="8"/>
  <c r="D53" i="8"/>
  <c r="G52" i="8"/>
  <c r="E52" i="8"/>
  <c r="D52" i="8"/>
  <c r="G51" i="8"/>
  <c r="E51" i="8"/>
  <c r="D51" i="8"/>
  <c r="G50" i="8"/>
  <c r="E50" i="8"/>
  <c r="D50" i="8"/>
  <c r="G49" i="8"/>
  <c r="E49" i="8"/>
  <c r="D49" i="8"/>
  <c r="G48" i="8"/>
  <c r="E48" i="8"/>
  <c r="D48" i="8"/>
  <c r="G47" i="8"/>
  <c r="E47" i="8"/>
  <c r="D47" i="8"/>
  <c r="G46" i="8"/>
  <c r="E46" i="8"/>
  <c r="D46" i="8"/>
  <c r="G45" i="8"/>
  <c r="E45" i="8"/>
  <c r="D45" i="8"/>
  <c r="G44" i="8"/>
  <c r="E44" i="8"/>
  <c r="D44" i="8"/>
  <c r="G43" i="8"/>
  <c r="E43" i="8"/>
  <c r="D43" i="8"/>
  <c r="G42" i="8"/>
  <c r="E42" i="8"/>
  <c r="D42" i="8"/>
  <c r="G41" i="8"/>
  <c r="E41" i="8"/>
  <c r="D41" i="8"/>
  <c r="G40" i="8"/>
  <c r="E40" i="8"/>
  <c r="D40" i="8"/>
  <c r="G39" i="8"/>
  <c r="E39" i="8"/>
  <c r="D39" i="8"/>
  <c r="G38" i="8"/>
  <c r="E38" i="8"/>
  <c r="D38" i="8"/>
  <c r="G37" i="8"/>
  <c r="E37" i="8"/>
  <c r="D37" i="8"/>
  <c r="G36" i="8"/>
  <c r="E36" i="8"/>
  <c r="D36" i="8"/>
  <c r="G35" i="8"/>
  <c r="E35" i="8"/>
  <c r="D35" i="8"/>
  <c r="G34" i="8"/>
  <c r="E34" i="8"/>
  <c r="D34" i="8"/>
  <c r="G33" i="8"/>
  <c r="E33" i="8"/>
  <c r="D33" i="8"/>
  <c r="G32" i="8"/>
  <c r="E32" i="8"/>
  <c r="D32" i="8"/>
  <c r="G31" i="8"/>
  <c r="E31" i="8"/>
  <c r="D31" i="8"/>
  <c r="G30" i="8"/>
  <c r="E30" i="8"/>
  <c r="D30" i="8"/>
  <c r="G29" i="8"/>
  <c r="E29" i="8"/>
  <c r="D29" i="8"/>
  <c r="G28" i="8"/>
  <c r="E28" i="8"/>
  <c r="D28" i="8"/>
  <c r="G27" i="8"/>
  <c r="E27" i="8"/>
  <c r="D27" i="8"/>
  <c r="G26" i="8"/>
  <c r="E26" i="8"/>
  <c r="D26" i="8"/>
  <c r="G25" i="8"/>
  <c r="E25" i="8"/>
  <c r="D25" i="8"/>
  <c r="G24" i="8"/>
  <c r="E24" i="8"/>
  <c r="D24" i="8"/>
  <c r="G23" i="8"/>
  <c r="E23" i="8"/>
  <c r="D23" i="8"/>
  <c r="G22" i="8"/>
  <c r="E22" i="8"/>
  <c r="D22" i="8"/>
  <c r="G21" i="8"/>
  <c r="E21" i="8"/>
  <c r="D21" i="8"/>
  <c r="G20" i="8"/>
  <c r="E20" i="8"/>
  <c r="D20" i="8"/>
  <c r="G19" i="8"/>
  <c r="E19" i="8"/>
  <c r="D19" i="8"/>
  <c r="G18" i="8"/>
  <c r="E18" i="8"/>
  <c r="D18" i="8"/>
  <c r="G17" i="8"/>
  <c r="E17" i="8"/>
  <c r="D17" i="8"/>
  <c r="G16" i="8"/>
  <c r="E16" i="8"/>
  <c r="D16" i="8"/>
  <c r="G15" i="8"/>
  <c r="E15" i="8"/>
  <c r="D15" i="8"/>
  <c r="G14" i="8"/>
  <c r="E14" i="8"/>
  <c r="D14" i="8"/>
  <c r="G13" i="8"/>
  <c r="E13" i="8"/>
  <c r="D13" i="8"/>
  <c r="G12" i="8"/>
  <c r="E12" i="8"/>
  <c r="D12" i="8"/>
  <c r="G11" i="8"/>
  <c r="E11" i="8"/>
  <c r="D11" i="8"/>
  <c r="G10" i="8"/>
  <c r="E10" i="8"/>
  <c r="D10" i="8"/>
  <c r="G9" i="8"/>
  <c r="E9" i="8"/>
  <c r="D9" i="8"/>
  <c r="G8" i="8"/>
  <c r="E8" i="8"/>
  <c r="D8" i="8"/>
  <c r="G7" i="8"/>
  <c r="E7" i="8"/>
  <c r="D7" i="8"/>
  <c r="G6" i="8"/>
  <c r="E6" i="8"/>
  <c r="D6" i="8"/>
  <c r="G5" i="8"/>
  <c r="E5" i="8"/>
  <c r="D5" i="8"/>
  <c r="G4" i="8"/>
  <c r="E4" i="8"/>
  <c r="D4" i="8"/>
  <c r="G3" i="8"/>
  <c r="E3" i="8"/>
  <c r="D3" i="8"/>
  <c r="G2" i="8"/>
  <c r="E2" i="8"/>
  <c r="D2" i="8"/>
  <c r="G138" i="7"/>
  <c r="E138" i="7"/>
  <c r="D138" i="7"/>
  <c r="G137" i="7"/>
  <c r="E137" i="7"/>
  <c r="D137" i="7"/>
  <c r="G136" i="7"/>
  <c r="E136" i="7"/>
  <c r="D136" i="7"/>
  <c r="G135" i="7"/>
  <c r="E135" i="7"/>
  <c r="D135" i="7"/>
  <c r="G134" i="7"/>
  <c r="E134" i="7"/>
  <c r="D134" i="7"/>
  <c r="G133" i="7"/>
  <c r="E133" i="7"/>
  <c r="D133" i="7"/>
  <c r="G132" i="7"/>
  <c r="E132" i="7"/>
  <c r="D132" i="7"/>
  <c r="G131" i="7"/>
  <c r="E131" i="7"/>
  <c r="D131" i="7"/>
  <c r="G130" i="7"/>
  <c r="E130" i="7"/>
  <c r="D130" i="7"/>
  <c r="G129" i="7"/>
  <c r="E129" i="7"/>
  <c r="D129" i="7"/>
  <c r="G128" i="7"/>
  <c r="E128" i="7"/>
  <c r="D128" i="7"/>
  <c r="G127" i="7"/>
  <c r="E127" i="7"/>
  <c r="D127" i="7"/>
  <c r="G126" i="7"/>
  <c r="E126" i="7"/>
  <c r="D126" i="7"/>
  <c r="G125" i="7"/>
  <c r="E125" i="7"/>
  <c r="D125" i="7"/>
  <c r="G124" i="7"/>
  <c r="E124" i="7"/>
  <c r="D124" i="7"/>
  <c r="G123" i="7"/>
  <c r="E123" i="7"/>
  <c r="D123" i="7"/>
  <c r="G122" i="7"/>
  <c r="E122" i="7"/>
  <c r="D122" i="7"/>
  <c r="G121" i="7"/>
  <c r="E121" i="7"/>
  <c r="D121" i="7"/>
  <c r="G120" i="7"/>
  <c r="E120" i="7"/>
  <c r="D120" i="7"/>
  <c r="G119" i="7"/>
  <c r="E119" i="7"/>
  <c r="D119" i="7"/>
  <c r="G118" i="7"/>
  <c r="E118" i="7"/>
  <c r="D118" i="7"/>
  <c r="G117" i="7"/>
  <c r="E117" i="7"/>
  <c r="D117" i="7"/>
  <c r="G116" i="7"/>
  <c r="E116" i="7"/>
  <c r="D116" i="7"/>
  <c r="G115" i="7"/>
  <c r="E115" i="7"/>
  <c r="D115" i="7"/>
  <c r="G114" i="7"/>
  <c r="E114" i="7"/>
  <c r="D114" i="7"/>
  <c r="G113" i="7"/>
  <c r="E113" i="7"/>
  <c r="D113" i="7"/>
  <c r="G112" i="7"/>
  <c r="E112" i="7"/>
  <c r="D112" i="7"/>
  <c r="G111" i="7"/>
  <c r="E111" i="7"/>
  <c r="D111" i="7"/>
  <c r="G110" i="7"/>
  <c r="E110" i="7"/>
  <c r="D110" i="7"/>
  <c r="G109" i="7"/>
  <c r="E109" i="7"/>
  <c r="D109" i="7"/>
  <c r="G108" i="7"/>
  <c r="E108" i="7"/>
  <c r="D108" i="7"/>
  <c r="G107" i="7"/>
  <c r="E107" i="7"/>
  <c r="D107" i="7"/>
  <c r="G106" i="7"/>
  <c r="E106" i="7"/>
  <c r="D106" i="7"/>
  <c r="G105" i="7"/>
  <c r="E105" i="7"/>
  <c r="D105" i="7"/>
  <c r="G104" i="7"/>
  <c r="E104" i="7"/>
  <c r="D104" i="7"/>
  <c r="G103" i="7"/>
  <c r="E103" i="7"/>
  <c r="D103" i="7"/>
  <c r="G102" i="7"/>
  <c r="E102" i="7"/>
  <c r="D102" i="7"/>
  <c r="G101" i="7"/>
  <c r="E101" i="7"/>
  <c r="D101" i="7"/>
  <c r="G100" i="7"/>
  <c r="E100" i="7"/>
  <c r="D100" i="7"/>
  <c r="G99" i="7"/>
  <c r="E99" i="7"/>
  <c r="D99" i="7"/>
  <c r="G98" i="7"/>
  <c r="E98" i="7"/>
  <c r="D98" i="7"/>
  <c r="G97" i="7"/>
  <c r="E97" i="7"/>
  <c r="D97" i="7"/>
  <c r="G96" i="7"/>
  <c r="E96" i="7"/>
  <c r="D96" i="7"/>
  <c r="G95" i="7"/>
  <c r="E95" i="7"/>
  <c r="D95" i="7"/>
  <c r="G94" i="7"/>
  <c r="E94" i="7"/>
  <c r="D94" i="7"/>
  <c r="G93" i="7"/>
  <c r="E93" i="7"/>
  <c r="D93" i="7"/>
  <c r="G92" i="7"/>
  <c r="E92" i="7"/>
  <c r="D92" i="7"/>
  <c r="G91" i="7"/>
  <c r="E91" i="7"/>
  <c r="D91" i="7"/>
  <c r="G90" i="7"/>
  <c r="E90" i="7"/>
  <c r="D90" i="7"/>
  <c r="G89" i="7"/>
  <c r="E89" i="7"/>
  <c r="D89" i="7"/>
  <c r="G88" i="7"/>
  <c r="E88" i="7"/>
  <c r="D88" i="7"/>
  <c r="G87" i="7"/>
  <c r="E87" i="7"/>
  <c r="D87" i="7"/>
  <c r="G86" i="7"/>
  <c r="E86" i="7"/>
  <c r="D86" i="7"/>
  <c r="G85" i="7"/>
  <c r="E85" i="7"/>
  <c r="D85" i="7"/>
  <c r="G84" i="7"/>
  <c r="E84" i="7"/>
  <c r="D84" i="7"/>
  <c r="G83" i="7"/>
  <c r="E83" i="7"/>
  <c r="D83" i="7"/>
  <c r="G82" i="7"/>
  <c r="E82" i="7"/>
  <c r="D82" i="7"/>
  <c r="G81" i="7"/>
  <c r="E81" i="7"/>
  <c r="D81" i="7"/>
  <c r="G80" i="7"/>
  <c r="E80" i="7"/>
  <c r="D80" i="7"/>
  <c r="G79" i="7"/>
  <c r="E79" i="7"/>
  <c r="D79" i="7"/>
  <c r="G78" i="7"/>
  <c r="E78" i="7"/>
  <c r="D78" i="7"/>
  <c r="G77" i="7"/>
  <c r="E77" i="7"/>
  <c r="D77" i="7"/>
  <c r="G76" i="7"/>
  <c r="E76" i="7"/>
  <c r="D76" i="7"/>
  <c r="G75" i="7"/>
  <c r="E75" i="7"/>
  <c r="D75" i="7"/>
  <c r="G74" i="7"/>
  <c r="E74" i="7"/>
  <c r="D74" i="7"/>
  <c r="G73" i="7"/>
  <c r="E73" i="7"/>
  <c r="D73" i="7"/>
  <c r="G72" i="7"/>
  <c r="E72" i="7"/>
  <c r="D72" i="7"/>
  <c r="G71" i="7"/>
  <c r="E71" i="7"/>
  <c r="D71" i="7"/>
  <c r="G70" i="7"/>
  <c r="E70" i="7"/>
  <c r="D70" i="7"/>
  <c r="G69" i="7"/>
  <c r="E69" i="7"/>
  <c r="D69" i="7"/>
  <c r="G68" i="7"/>
  <c r="E68" i="7"/>
  <c r="D68" i="7"/>
  <c r="G67" i="7"/>
  <c r="E67" i="7"/>
  <c r="D67" i="7"/>
  <c r="G66" i="7"/>
  <c r="E66" i="7"/>
  <c r="D66" i="7"/>
  <c r="G65" i="7"/>
  <c r="E65" i="7"/>
  <c r="D65" i="7"/>
  <c r="G64" i="7"/>
  <c r="E64" i="7"/>
  <c r="D64" i="7"/>
  <c r="G63" i="7"/>
  <c r="E63" i="7"/>
  <c r="D63" i="7"/>
  <c r="G62" i="7"/>
  <c r="E62" i="7"/>
  <c r="D62" i="7"/>
  <c r="G61" i="7"/>
  <c r="E61" i="7"/>
  <c r="D61" i="7"/>
  <c r="G60" i="7"/>
  <c r="E60" i="7"/>
  <c r="D60" i="7"/>
  <c r="G59" i="7"/>
  <c r="E59" i="7"/>
  <c r="D59" i="7"/>
  <c r="G58" i="7"/>
  <c r="E58" i="7"/>
  <c r="D58" i="7"/>
  <c r="G57" i="7"/>
  <c r="E57" i="7"/>
  <c r="D57" i="7"/>
  <c r="G56" i="7"/>
  <c r="E56" i="7"/>
  <c r="D56" i="7"/>
  <c r="G55" i="7"/>
  <c r="E55" i="7"/>
  <c r="D55" i="7"/>
  <c r="G54" i="7"/>
  <c r="E54" i="7"/>
  <c r="D54" i="7"/>
  <c r="G53" i="7"/>
  <c r="E53" i="7"/>
  <c r="D53" i="7"/>
  <c r="G52" i="7"/>
  <c r="E52" i="7"/>
  <c r="D52" i="7"/>
  <c r="G51" i="7"/>
  <c r="E51" i="7"/>
  <c r="D51" i="7"/>
  <c r="G50" i="7"/>
  <c r="E50" i="7"/>
  <c r="D50" i="7"/>
  <c r="G49" i="7"/>
  <c r="E49" i="7"/>
  <c r="D49" i="7"/>
  <c r="G48" i="7"/>
  <c r="E48" i="7"/>
  <c r="D48" i="7"/>
  <c r="G47" i="7"/>
  <c r="E47" i="7"/>
  <c r="D47" i="7"/>
  <c r="G46" i="7"/>
  <c r="E46" i="7"/>
  <c r="D46" i="7"/>
  <c r="G45" i="7"/>
  <c r="E45" i="7"/>
  <c r="D45" i="7"/>
  <c r="G44" i="7"/>
  <c r="E44" i="7"/>
  <c r="D44" i="7"/>
  <c r="G43" i="7"/>
  <c r="E43" i="7"/>
  <c r="D43" i="7"/>
  <c r="G42" i="7"/>
  <c r="E42" i="7"/>
  <c r="D42" i="7"/>
  <c r="G41" i="7"/>
  <c r="E41" i="7"/>
  <c r="D41" i="7"/>
  <c r="G40" i="7"/>
  <c r="E40" i="7"/>
  <c r="D40" i="7"/>
  <c r="G39" i="7"/>
  <c r="E39" i="7"/>
  <c r="D39" i="7"/>
  <c r="G38" i="7"/>
  <c r="E38" i="7"/>
  <c r="D38" i="7"/>
  <c r="G37" i="7"/>
  <c r="E37" i="7"/>
  <c r="D37" i="7"/>
  <c r="G36" i="7"/>
  <c r="E36" i="7"/>
  <c r="D36" i="7"/>
  <c r="G35" i="7"/>
  <c r="E35" i="7"/>
  <c r="D35" i="7"/>
  <c r="G34" i="7"/>
  <c r="E34" i="7"/>
  <c r="D34" i="7"/>
  <c r="G33" i="7"/>
  <c r="E33" i="7"/>
  <c r="D33" i="7"/>
  <c r="G32" i="7"/>
  <c r="E32" i="7"/>
  <c r="D32" i="7"/>
  <c r="G31" i="7"/>
  <c r="E31" i="7"/>
  <c r="D31" i="7"/>
  <c r="G30" i="7"/>
  <c r="E30" i="7"/>
  <c r="D30" i="7"/>
  <c r="G29" i="7"/>
  <c r="E29" i="7"/>
  <c r="D29" i="7"/>
  <c r="G28" i="7"/>
  <c r="E28" i="7"/>
  <c r="D28" i="7"/>
  <c r="G27" i="7"/>
  <c r="E27" i="7"/>
  <c r="D27" i="7"/>
  <c r="G26" i="7"/>
  <c r="E26" i="7"/>
  <c r="D26" i="7"/>
  <c r="G25" i="7"/>
  <c r="E25" i="7"/>
  <c r="D25" i="7"/>
  <c r="G24" i="7"/>
  <c r="E24" i="7"/>
  <c r="D24" i="7"/>
  <c r="G23" i="7"/>
  <c r="E23" i="7"/>
  <c r="D23" i="7"/>
  <c r="G22" i="7"/>
  <c r="E22" i="7"/>
  <c r="D22" i="7"/>
  <c r="G21" i="7"/>
  <c r="E21" i="7"/>
  <c r="D21" i="7"/>
  <c r="G20" i="7"/>
  <c r="E20" i="7"/>
  <c r="D20" i="7"/>
  <c r="G19" i="7"/>
  <c r="E19" i="7"/>
  <c r="D19" i="7"/>
  <c r="G18" i="7"/>
  <c r="E18" i="7"/>
  <c r="D18" i="7"/>
  <c r="G17" i="7"/>
  <c r="E17" i="7"/>
  <c r="D17" i="7"/>
  <c r="G16" i="7"/>
  <c r="E16" i="7"/>
  <c r="D16" i="7"/>
  <c r="G15" i="7"/>
  <c r="E15" i="7"/>
  <c r="D15" i="7"/>
  <c r="G14" i="7"/>
  <c r="E14" i="7"/>
  <c r="D14" i="7"/>
  <c r="G13" i="7"/>
  <c r="E13" i="7"/>
  <c r="D13" i="7"/>
  <c r="G12" i="7"/>
  <c r="E12" i="7"/>
  <c r="D12" i="7"/>
  <c r="G11" i="7"/>
  <c r="E11" i="7"/>
  <c r="D11" i="7"/>
  <c r="G10" i="7"/>
  <c r="E10" i="7"/>
  <c r="D10" i="7"/>
  <c r="G9" i="7"/>
  <c r="E9" i="7"/>
  <c r="D9" i="7"/>
  <c r="G8" i="7"/>
  <c r="E8" i="7"/>
  <c r="D8" i="7"/>
  <c r="G7" i="7"/>
  <c r="E7" i="7"/>
  <c r="D7" i="7"/>
  <c r="G6" i="7"/>
  <c r="E6" i="7"/>
  <c r="D6" i="7"/>
  <c r="G5" i="7"/>
  <c r="E5" i="7"/>
  <c r="D5" i="7"/>
  <c r="G4" i="7"/>
  <c r="E4" i="7"/>
  <c r="D4" i="7"/>
  <c r="G3" i="7"/>
  <c r="E3" i="7"/>
  <c r="D3" i="7"/>
  <c r="G2" i="7"/>
  <c r="E2" i="7"/>
  <c r="D2" i="7"/>
  <c r="G138" i="6"/>
  <c r="E138" i="6"/>
  <c r="D138" i="6"/>
  <c r="G137" i="6"/>
  <c r="E137" i="6"/>
  <c r="D137" i="6"/>
  <c r="G136" i="6"/>
  <c r="E136" i="6"/>
  <c r="D136" i="6"/>
  <c r="G135" i="6"/>
  <c r="E135" i="6"/>
  <c r="D135" i="6"/>
  <c r="G134" i="6"/>
  <c r="E134" i="6"/>
  <c r="D134" i="6"/>
  <c r="G133" i="6"/>
  <c r="E133" i="6"/>
  <c r="D133" i="6"/>
  <c r="G132" i="6"/>
  <c r="E132" i="6"/>
  <c r="D132" i="6"/>
  <c r="G131" i="6"/>
  <c r="E131" i="6"/>
  <c r="D131" i="6"/>
  <c r="G130" i="6"/>
  <c r="E130" i="6"/>
  <c r="D130" i="6"/>
  <c r="G129" i="6"/>
  <c r="E129" i="6"/>
  <c r="D129" i="6"/>
  <c r="G128" i="6"/>
  <c r="E128" i="6"/>
  <c r="D128" i="6"/>
  <c r="G127" i="6"/>
  <c r="E127" i="6"/>
  <c r="D127" i="6"/>
  <c r="G126" i="6"/>
  <c r="E126" i="6"/>
  <c r="D126" i="6"/>
  <c r="G125" i="6"/>
  <c r="E125" i="6"/>
  <c r="D125" i="6"/>
  <c r="G124" i="6"/>
  <c r="E124" i="6"/>
  <c r="D124" i="6"/>
  <c r="G123" i="6"/>
  <c r="E123" i="6"/>
  <c r="D123" i="6"/>
  <c r="G122" i="6"/>
  <c r="E122" i="6"/>
  <c r="D122" i="6"/>
  <c r="G121" i="6"/>
  <c r="E121" i="6"/>
  <c r="D121" i="6"/>
  <c r="G120" i="6"/>
  <c r="E120" i="6"/>
  <c r="D120" i="6"/>
  <c r="G119" i="6"/>
  <c r="E119" i="6"/>
  <c r="D119" i="6"/>
  <c r="G118" i="6"/>
  <c r="E118" i="6"/>
  <c r="D118" i="6"/>
  <c r="G117" i="6"/>
  <c r="E117" i="6"/>
  <c r="D117" i="6"/>
  <c r="G116" i="6"/>
  <c r="E116" i="6"/>
  <c r="D116" i="6"/>
  <c r="G115" i="6"/>
  <c r="E115" i="6"/>
  <c r="D115" i="6"/>
  <c r="G114" i="6"/>
  <c r="E114" i="6"/>
  <c r="D114" i="6"/>
  <c r="G113" i="6"/>
  <c r="E113" i="6"/>
  <c r="D113" i="6"/>
  <c r="G112" i="6"/>
  <c r="E112" i="6"/>
  <c r="D112" i="6"/>
  <c r="G111" i="6"/>
  <c r="E111" i="6"/>
  <c r="D111" i="6"/>
  <c r="G110" i="6"/>
  <c r="E110" i="6"/>
  <c r="D110" i="6"/>
  <c r="G109" i="6"/>
  <c r="E109" i="6"/>
  <c r="D109" i="6"/>
  <c r="G108" i="6"/>
  <c r="E108" i="6"/>
  <c r="D108" i="6"/>
  <c r="G107" i="6"/>
  <c r="E107" i="6"/>
  <c r="D107" i="6"/>
  <c r="G106" i="6"/>
  <c r="E106" i="6"/>
  <c r="D106" i="6"/>
  <c r="G105" i="6"/>
  <c r="E105" i="6"/>
  <c r="D105" i="6"/>
  <c r="G104" i="6"/>
  <c r="E104" i="6"/>
  <c r="D104" i="6"/>
  <c r="G103" i="6"/>
  <c r="E103" i="6"/>
  <c r="D103" i="6"/>
  <c r="G102" i="6"/>
  <c r="E102" i="6"/>
  <c r="D102" i="6"/>
  <c r="G101" i="6"/>
  <c r="E101" i="6"/>
  <c r="D101" i="6"/>
  <c r="G100" i="6"/>
  <c r="E100" i="6"/>
  <c r="D100" i="6"/>
  <c r="G99" i="6"/>
  <c r="E99" i="6"/>
  <c r="D99" i="6"/>
  <c r="G98" i="6"/>
  <c r="E98" i="6"/>
  <c r="D98" i="6"/>
  <c r="G97" i="6"/>
  <c r="E97" i="6"/>
  <c r="D97" i="6"/>
  <c r="G96" i="6"/>
  <c r="E96" i="6"/>
  <c r="D96" i="6"/>
  <c r="G95" i="6"/>
  <c r="E95" i="6"/>
  <c r="D95" i="6"/>
  <c r="G94" i="6"/>
  <c r="E94" i="6"/>
  <c r="D94" i="6"/>
  <c r="G93" i="6"/>
  <c r="E93" i="6"/>
  <c r="D93" i="6"/>
  <c r="G92" i="6"/>
  <c r="E92" i="6"/>
  <c r="D92" i="6"/>
  <c r="G91" i="6"/>
  <c r="E91" i="6"/>
  <c r="D91" i="6"/>
  <c r="G90" i="6"/>
  <c r="E90" i="6"/>
  <c r="D90" i="6"/>
  <c r="G89" i="6"/>
  <c r="E89" i="6"/>
  <c r="D89" i="6"/>
  <c r="G88" i="6"/>
  <c r="E88" i="6"/>
  <c r="D88" i="6"/>
  <c r="G87" i="6"/>
  <c r="E87" i="6"/>
  <c r="D87" i="6"/>
  <c r="G86" i="6"/>
  <c r="E86" i="6"/>
  <c r="D86" i="6"/>
  <c r="G85" i="6"/>
  <c r="E85" i="6"/>
  <c r="D85" i="6"/>
  <c r="G84" i="6"/>
  <c r="E84" i="6"/>
  <c r="D84" i="6"/>
  <c r="G83" i="6"/>
  <c r="E83" i="6"/>
  <c r="D83" i="6"/>
  <c r="G82" i="6"/>
  <c r="E82" i="6"/>
  <c r="D82" i="6"/>
  <c r="G81" i="6"/>
  <c r="E81" i="6"/>
  <c r="D81" i="6"/>
  <c r="G80" i="6"/>
  <c r="E80" i="6"/>
  <c r="D80" i="6"/>
  <c r="G79" i="6"/>
  <c r="E79" i="6"/>
  <c r="D79" i="6"/>
  <c r="G78" i="6"/>
  <c r="E78" i="6"/>
  <c r="D78" i="6"/>
  <c r="G77" i="6"/>
  <c r="E77" i="6"/>
  <c r="D77" i="6"/>
  <c r="G76" i="6"/>
  <c r="E76" i="6"/>
  <c r="D76" i="6"/>
  <c r="G75" i="6"/>
  <c r="E75" i="6"/>
  <c r="D75" i="6"/>
  <c r="G74" i="6"/>
  <c r="E74" i="6"/>
  <c r="D74" i="6"/>
  <c r="G73" i="6"/>
  <c r="E73" i="6"/>
  <c r="D73" i="6"/>
  <c r="G72" i="6"/>
  <c r="E72" i="6"/>
  <c r="D72" i="6"/>
  <c r="G71" i="6"/>
  <c r="E71" i="6"/>
  <c r="D71" i="6"/>
  <c r="G70" i="6"/>
  <c r="E70" i="6"/>
  <c r="D70" i="6"/>
  <c r="G69" i="6"/>
  <c r="E69" i="6"/>
  <c r="D69" i="6"/>
  <c r="G68" i="6"/>
  <c r="E68" i="6"/>
  <c r="D68" i="6"/>
  <c r="G67" i="6"/>
  <c r="E67" i="6"/>
  <c r="D67" i="6"/>
  <c r="G66" i="6"/>
  <c r="E66" i="6"/>
  <c r="D66" i="6"/>
  <c r="G65" i="6"/>
  <c r="E65" i="6"/>
  <c r="D65" i="6"/>
  <c r="G64" i="6"/>
  <c r="E64" i="6"/>
  <c r="D64" i="6"/>
  <c r="G63" i="6"/>
  <c r="E63" i="6"/>
  <c r="D63" i="6"/>
  <c r="G62" i="6"/>
  <c r="E62" i="6"/>
  <c r="D62" i="6"/>
  <c r="G61" i="6"/>
  <c r="E61" i="6"/>
  <c r="D61" i="6"/>
  <c r="G60" i="6"/>
  <c r="E60" i="6"/>
  <c r="D60" i="6"/>
  <c r="G59" i="6"/>
  <c r="E59" i="6"/>
  <c r="D59" i="6"/>
  <c r="G58" i="6"/>
  <c r="E58" i="6"/>
  <c r="D58" i="6"/>
  <c r="G57" i="6"/>
  <c r="E57" i="6"/>
  <c r="D57" i="6"/>
  <c r="G56" i="6"/>
  <c r="E56" i="6"/>
  <c r="D56" i="6"/>
  <c r="G55" i="6"/>
  <c r="E55" i="6"/>
  <c r="D55" i="6"/>
  <c r="G54" i="6"/>
  <c r="E54" i="6"/>
  <c r="D54" i="6"/>
  <c r="G53" i="6"/>
  <c r="E53" i="6"/>
  <c r="D53" i="6"/>
  <c r="G52" i="6"/>
  <c r="E52" i="6"/>
  <c r="D52" i="6"/>
  <c r="G51" i="6"/>
  <c r="E51" i="6"/>
  <c r="D51" i="6"/>
  <c r="G50" i="6"/>
  <c r="E50" i="6"/>
  <c r="D50" i="6"/>
  <c r="G49" i="6"/>
  <c r="E49" i="6"/>
  <c r="D49" i="6"/>
  <c r="G48" i="6"/>
  <c r="E48" i="6"/>
  <c r="D48" i="6"/>
  <c r="G47" i="6"/>
  <c r="E47" i="6"/>
  <c r="D47" i="6"/>
  <c r="G46" i="6"/>
  <c r="E46" i="6"/>
  <c r="D46" i="6"/>
  <c r="G45" i="6"/>
  <c r="E45" i="6"/>
  <c r="D45" i="6"/>
  <c r="G44" i="6"/>
  <c r="E44" i="6"/>
  <c r="D44" i="6"/>
  <c r="G43" i="6"/>
  <c r="E43" i="6"/>
  <c r="D43" i="6"/>
  <c r="G42" i="6"/>
  <c r="E42" i="6"/>
  <c r="D42" i="6"/>
  <c r="G41" i="6"/>
  <c r="E41" i="6"/>
  <c r="D41" i="6"/>
  <c r="G40" i="6"/>
  <c r="E40" i="6"/>
  <c r="D40" i="6"/>
  <c r="G39" i="6"/>
  <c r="E39" i="6"/>
  <c r="D39" i="6"/>
  <c r="G38" i="6"/>
  <c r="E38" i="6"/>
  <c r="D38" i="6"/>
  <c r="G37" i="6"/>
  <c r="E37" i="6"/>
  <c r="D37" i="6"/>
  <c r="G36" i="6"/>
  <c r="E36" i="6"/>
  <c r="D36" i="6"/>
  <c r="G35" i="6"/>
  <c r="E35" i="6"/>
  <c r="D35" i="6"/>
  <c r="G34" i="6"/>
  <c r="E34" i="6"/>
  <c r="D34" i="6"/>
  <c r="G33" i="6"/>
  <c r="E33" i="6"/>
  <c r="D33" i="6"/>
  <c r="G32" i="6"/>
  <c r="E32" i="6"/>
  <c r="D32" i="6"/>
  <c r="G31" i="6"/>
  <c r="E31" i="6"/>
  <c r="D31" i="6"/>
  <c r="G30" i="6"/>
  <c r="E30" i="6"/>
  <c r="D30" i="6"/>
  <c r="G29" i="6"/>
  <c r="E29" i="6"/>
  <c r="D29" i="6"/>
  <c r="G28" i="6"/>
  <c r="E28" i="6"/>
  <c r="D28" i="6"/>
  <c r="G27" i="6"/>
  <c r="E27" i="6"/>
  <c r="D27" i="6"/>
  <c r="G26" i="6"/>
  <c r="E26" i="6"/>
  <c r="D26" i="6"/>
  <c r="G25" i="6"/>
  <c r="E25" i="6"/>
  <c r="D25" i="6"/>
  <c r="G24" i="6"/>
  <c r="E24" i="6"/>
  <c r="D24" i="6"/>
  <c r="G23" i="6"/>
  <c r="E23" i="6"/>
  <c r="D23" i="6"/>
  <c r="G22" i="6"/>
  <c r="E22" i="6"/>
  <c r="D22" i="6"/>
  <c r="G21" i="6"/>
  <c r="E21" i="6"/>
  <c r="D21" i="6"/>
  <c r="G20" i="6"/>
  <c r="E20" i="6"/>
  <c r="D20" i="6"/>
  <c r="G19" i="6"/>
  <c r="E19" i="6"/>
  <c r="D19" i="6"/>
  <c r="G18" i="6"/>
  <c r="E18" i="6"/>
  <c r="D18" i="6"/>
  <c r="G17" i="6"/>
  <c r="E17" i="6"/>
  <c r="D17" i="6"/>
  <c r="G16" i="6"/>
  <c r="E16" i="6"/>
  <c r="D16" i="6"/>
  <c r="G15" i="6"/>
  <c r="E15" i="6"/>
  <c r="D15" i="6"/>
  <c r="G14" i="6"/>
  <c r="E14" i="6"/>
  <c r="D14" i="6"/>
  <c r="G13" i="6"/>
  <c r="E13" i="6"/>
  <c r="D13" i="6"/>
  <c r="G12" i="6"/>
  <c r="E12" i="6"/>
  <c r="D12" i="6"/>
  <c r="G11" i="6"/>
  <c r="E11" i="6"/>
  <c r="D11" i="6"/>
  <c r="G10" i="6"/>
  <c r="E10" i="6"/>
  <c r="D10" i="6"/>
  <c r="G9" i="6"/>
  <c r="E9" i="6"/>
  <c r="D9" i="6"/>
  <c r="G8" i="6"/>
  <c r="E8" i="6"/>
  <c r="D8" i="6"/>
  <c r="G7" i="6"/>
  <c r="E7" i="6"/>
  <c r="D7" i="6"/>
  <c r="G6" i="6"/>
  <c r="E6" i="6"/>
  <c r="D6" i="6"/>
  <c r="G5" i="6"/>
  <c r="E5" i="6"/>
  <c r="D5" i="6"/>
  <c r="G4" i="6"/>
  <c r="E4" i="6"/>
  <c r="D4" i="6"/>
  <c r="G3" i="6"/>
  <c r="E3" i="6"/>
  <c r="D3" i="6"/>
  <c r="G2" i="6"/>
  <c r="E2" i="6"/>
  <c r="D2" i="6"/>
  <c r="G138" i="5"/>
  <c r="E138" i="5"/>
  <c r="D138" i="5"/>
  <c r="G137" i="5"/>
  <c r="E137" i="5"/>
  <c r="D137" i="5"/>
  <c r="G136" i="5"/>
  <c r="E136" i="5"/>
  <c r="D136" i="5"/>
  <c r="G135" i="5"/>
  <c r="E135" i="5"/>
  <c r="D135" i="5"/>
  <c r="G134" i="5"/>
  <c r="E134" i="5"/>
  <c r="D134" i="5"/>
  <c r="G133" i="5"/>
  <c r="E133" i="5"/>
  <c r="D133" i="5"/>
  <c r="G132" i="5"/>
  <c r="E132" i="5"/>
  <c r="D132" i="5"/>
  <c r="G131" i="5"/>
  <c r="E131" i="5"/>
  <c r="D131" i="5"/>
  <c r="G130" i="5"/>
  <c r="E130" i="5"/>
  <c r="D130" i="5"/>
  <c r="G129" i="5"/>
  <c r="E129" i="5"/>
  <c r="D129" i="5"/>
  <c r="G128" i="5"/>
  <c r="E128" i="5"/>
  <c r="D128" i="5"/>
  <c r="G127" i="5"/>
  <c r="E127" i="5"/>
  <c r="D127" i="5"/>
  <c r="G126" i="5"/>
  <c r="E126" i="5"/>
  <c r="D126" i="5"/>
  <c r="G125" i="5"/>
  <c r="E125" i="5"/>
  <c r="D125" i="5"/>
  <c r="G124" i="5"/>
  <c r="E124" i="5"/>
  <c r="D124" i="5"/>
  <c r="G123" i="5"/>
  <c r="E123" i="5"/>
  <c r="D123" i="5"/>
  <c r="G122" i="5"/>
  <c r="E122" i="5"/>
  <c r="D122" i="5"/>
  <c r="G121" i="5"/>
  <c r="E121" i="5"/>
  <c r="D121" i="5"/>
  <c r="G120" i="5"/>
  <c r="E120" i="5"/>
  <c r="D120" i="5"/>
  <c r="G119" i="5"/>
  <c r="E119" i="5"/>
  <c r="D119" i="5"/>
  <c r="G118" i="5"/>
  <c r="E118" i="5"/>
  <c r="D118" i="5"/>
  <c r="G117" i="5"/>
  <c r="E117" i="5"/>
  <c r="D117" i="5"/>
  <c r="G116" i="5"/>
  <c r="E116" i="5"/>
  <c r="D116" i="5"/>
  <c r="G115" i="5"/>
  <c r="E115" i="5"/>
  <c r="D115" i="5"/>
  <c r="G114" i="5"/>
  <c r="E114" i="5"/>
  <c r="D114" i="5"/>
  <c r="G113" i="5"/>
  <c r="E113" i="5"/>
  <c r="D113" i="5"/>
  <c r="G112" i="5"/>
  <c r="E112" i="5"/>
  <c r="D112" i="5"/>
  <c r="G111" i="5"/>
  <c r="E111" i="5"/>
  <c r="D111" i="5"/>
  <c r="G110" i="5"/>
  <c r="E110" i="5"/>
  <c r="D110" i="5"/>
  <c r="G109" i="5"/>
  <c r="E109" i="5"/>
  <c r="D109" i="5"/>
  <c r="G108" i="5"/>
  <c r="E108" i="5"/>
  <c r="D108" i="5"/>
  <c r="G107" i="5"/>
  <c r="E107" i="5"/>
  <c r="D107" i="5"/>
  <c r="G106" i="5"/>
  <c r="E106" i="5"/>
  <c r="D106" i="5"/>
  <c r="G105" i="5"/>
  <c r="E105" i="5"/>
  <c r="D105" i="5"/>
  <c r="G104" i="5"/>
  <c r="E104" i="5"/>
  <c r="D104" i="5"/>
  <c r="G103" i="5"/>
  <c r="E103" i="5"/>
  <c r="D103" i="5"/>
  <c r="G102" i="5"/>
  <c r="E102" i="5"/>
  <c r="D102" i="5"/>
  <c r="G101" i="5"/>
  <c r="E101" i="5"/>
  <c r="D101" i="5"/>
  <c r="G100" i="5"/>
  <c r="E100" i="5"/>
  <c r="D100" i="5"/>
  <c r="G99" i="5"/>
  <c r="E99" i="5"/>
  <c r="D99" i="5"/>
  <c r="G98" i="5"/>
  <c r="E98" i="5"/>
  <c r="D98" i="5"/>
  <c r="G97" i="5"/>
  <c r="E97" i="5"/>
  <c r="D97" i="5"/>
  <c r="G96" i="5"/>
  <c r="E96" i="5"/>
  <c r="D96" i="5"/>
  <c r="G95" i="5"/>
  <c r="E95" i="5"/>
  <c r="D95" i="5"/>
  <c r="G94" i="5"/>
  <c r="E94" i="5"/>
  <c r="D94" i="5"/>
  <c r="G93" i="5"/>
  <c r="E93" i="5"/>
  <c r="D93" i="5"/>
  <c r="G92" i="5"/>
  <c r="E92" i="5"/>
  <c r="D92" i="5"/>
  <c r="G91" i="5"/>
  <c r="E91" i="5"/>
  <c r="D91" i="5"/>
  <c r="G90" i="5"/>
  <c r="E90" i="5"/>
  <c r="D90" i="5"/>
  <c r="G89" i="5"/>
  <c r="E89" i="5"/>
  <c r="D89" i="5"/>
  <c r="G88" i="5"/>
  <c r="E88" i="5"/>
  <c r="D88" i="5"/>
  <c r="G87" i="5"/>
  <c r="E87" i="5"/>
  <c r="D87" i="5"/>
  <c r="G86" i="5"/>
  <c r="E86" i="5"/>
  <c r="D86" i="5"/>
  <c r="G85" i="5"/>
  <c r="E85" i="5"/>
  <c r="D85" i="5"/>
  <c r="G84" i="5"/>
  <c r="E84" i="5"/>
  <c r="D84" i="5"/>
  <c r="G83" i="5"/>
  <c r="E83" i="5"/>
  <c r="D83" i="5"/>
  <c r="G82" i="5"/>
  <c r="E82" i="5"/>
  <c r="D82" i="5"/>
  <c r="G81" i="5"/>
  <c r="E81" i="5"/>
  <c r="D81" i="5"/>
  <c r="G80" i="5"/>
  <c r="E80" i="5"/>
  <c r="D80" i="5"/>
  <c r="G79" i="5"/>
  <c r="E79" i="5"/>
  <c r="D79" i="5"/>
  <c r="G78" i="5"/>
  <c r="E78" i="5"/>
  <c r="D78" i="5"/>
  <c r="G77" i="5"/>
  <c r="E77" i="5"/>
  <c r="D77" i="5"/>
  <c r="G76" i="5"/>
  <c r="E76" i="5"/>
  <c r="D76" i="5"/>
  <c r="G75" i="5"/>
  <c r="E75" i="5"/>
  <c r="D75" i="5"/>
  <c r="G74" i="5"/>
  <c r="E74" i="5"/>
  <c r="D74" i="5"/>
  <c r="G73" i="5"/>
  <c r="E73" i="5"/>
  <c r="D73" i="5"/>
  <c r="G72" i="5"/>
  <c r="E72" i="5"/>
  <c r="D72" i="5"/>
  <c r="G71" i="5"/>
  <c r="E71" i="5"/>
  <c r="D71" i="5"/>
  <c r="G70" i="5"/>
  <c r="E70" i="5"/>
  <c r="D70" i="5"/>
  <c r="G69" i="5"/>
  <c r="E69" i="5"/>
  <c r="D69" i="5"/>
  <c r="G68" i="5"/>
  <c r="E68" i="5"/>
  <c r="D68" i="5"/>
  <c r="G67" i="5"/>
  <c r="E67" i="5"/>
  <c r="D67" i="5"/>
  <c r="G66" i="5"/>
  <c r="E66" i="5"/>
  <c r="D66" i="5"/>
  <c r="G65" i="5"/>
  <c r="E65" i="5"/>
  <c r="D65" i="5"/>
  <c r="G64" i="5"/>
  <c r="E64" i="5"/>
  <c r="D64" i="5"/>
  <c r="G63" i="5"/>
  <c r="E63" i="5"/>
  <c r="D63" i="5"/>
  <c r="G62" i="5"/>
  <c r="E62" i="5"/>
  <c r="D62" i="5"/>
  <c r="G61" i="5"/>
  <c r="E61" i="5"/>
  <c r="D61" i="5"/>
  <c r="G60" i="5"/>
  <c r="E60" i="5"/>
  <c r="D60" i="5"/>
  <c r="G59" i="5"/>
  <c r="E59" i="5"/>
  <c r="D59" i="5"/>
  <c r="G58" i="5"/>
  <c r="E58" i="5"/>
  <c r="D58" i="5"/>
  <c r="G57" i="5"/>
  <c r="E57" i="5"/>
  <c r="D57" i="5"/>
  <c r="G56" i="5"/>
  <c r="E56" i="5"/>
  <c r="D56" i="5"/>
  <c r="G55" i="5"/>
  <c r="E55" i="5"/>
  <c r="D55" i="5"/>
  <c r="G54" i="5"/>
  <c r="E54" i="5"/>
  <c r="D54" i="5"/>
  <c r="G53" i="5"/>
  <c r="E53" i="5"/>
  <c r="D53" i="5"/>
  <c r="G52" i="5"/>
  <c r="E52" i="5"/>
  <c r="D52" i="5"/>
  <c r="G51" i="5"/>
  <c r="E51" i="5"/>
  <c r="D51" i="5"/>
  <c r="G50" i="5"/>
  <c r="E50" i="5"/>
  <c r="D50" i="5"/>
  <c r="G49" i="5"/>
  <c r="E49" i="5"/>
  <c r="D49" i="5"/>
  <c r="G48" i="5"/>
  <c r="E48" i="5"/>
  <c r="D48" i="5"/>
  <c r="G47" i="5"/>
  <c r="E47" i="5"/>
  <c r="D47" i="5"/>
  <c r="G46" i="5"/>
  <c r="E46" i="5"/>
  <c r="D46" i="5"/>
  <c r="G45" i="5"/>
  <c r="E45" i="5"/>
  <c r="D45" i="5"/>
  <c r="G44" i="5"/>
  <c r="E44" i="5"/>
  <c r="D44" i="5"/>
  <c r="G43" i="5"/>
  <c r="E43" i="5"/>
  <c r="D43" i="5"/>
  <c r="G42" i="5"/>
  <c r="E42" i="5"/>
  <c r="D42" i="5"/>
  <c r="G41" i="5"/>
  <c r="E41" i="5"/>
  <c r="D41" i="5"/>
  <c r="G40" i="5"/>
  <c r="E40" i="5"/>
  <c r="D40" i="5"/>
  <c r="G39" i="5"/>
  <c r="E39" i="5"/>
  <c r="D39" i="5"/>
  <c r="G38" i="5"/>
  <c r="E38" i="5"/>
  <c r="D38" i="5"/>
  <c r="G37" i="5"/>
  <c r="E37" i="5"/>
  <c r="D37" i="5"/>
  <c r="G36" i="5"/>
  <c r="E36" i="5"/>
  <c r="D36" i="5"/>
  <c r="G35" i="5"/>
  <c r="E35" i="5"/>
  <c r="D35" i="5"/>
  <c r="G34" i="5"/>
  <c r="E34" i="5"/>
  <c r="D34" i="5"/>
  <c r="G33" i="5"/>
  <c r="E33" i="5"/>
  <c r="D33" i="5"/>
  <c r="G32" i="5"/>
  <c r="E32" i="5"/>
  <c r="D32" i="5"/>
  <c r="G31" i="5"/>
  <c r="E31" i="5"/>
  <c r="D31" i="5"/>
  <c r="G30" i="5"/>
  <c r="E30" i="5"/>
  <c r="D30" i="5"/>
  <c r="G29" i="5"/>
  <c r="E29" i="5"/>
  <c r="D29" i="5"/>
  <c r="G28" i="5"/>
  <c r="E28" i="5"/>
  <c r="D28" i="5"/>
  <c r="G27" i="5"/>
  <c r="E27" i="5"/>
  <c r="D27" i="5"/>
  <c r="G26" i="5"/>
  <c r="E26" i="5"/>
  <c r="D26" i="5"/>
  <c r="G25" i="5"/>
  <c r="E25" i="5"/>
  <c r="D25" i="5"/>
  <c r="G24" i="5"/>
  <c r="E24" i="5"/>
  <c r="D24" i="5"/>
  <c r="G23" i="5"/>
  <c r="E23" i="5"/>
  <c r="D23" i="5"/>
  <c r="G22" i="5"/>
  <c r="E22" i="5"/>
  <c r="D22" i="5"/>
  <c r="G21" i="5"/>
  <c r="E21" i="5"/>
  <c r="D21" i="5"/>
  <c r="G20" i="5"/>
  <c r="E20" i="5"/>
  <c r="D20" i="5"/>
  <c r="G19" i="5"/>
  <c r="E19" i="5"/>
  <c r="D19" i="5"/>
  <c r="G18" i="5"/>
  <c r="E18" i="5"/>
  <c r="D18" i="5"/>
  <c r="G17" i="5"/>
  <c r="E17" i="5"/>
  <c r="D17" i="5"/>
  <c r="G16" i="5"/>
  <c r="E16" i="5"/>
  <c r="D16" i="5"/>
  <c r="G15" i="5"/>
  <c r="E15" i="5"/>
  <c r="D15" i="5"/>
  <c r="G14" i="5"/>
  <c r="E14" i="5"/>
  <c r="D14" i="5"/>
  <c r="G13" i="5"/>
  <c r="E13" i="5"/>
  <c r="D13" i="5"/>
  <c r="G12" i="5"/>
  <c r="E12" i="5"/>
  <c r="D12" i="5"/>
  <c r="G11" i="5"/>
  <c r="E11" i="5"/>
  <c r="D11" i="5"/>
  <c r="G10" i="5"/>
  <c r="E10" i="5"/>
  <c r="D10" i="5"/>
  <c r="G9" i="5"/>
  <c r="E9" i="5"/>
  <c r="D9" i="5"/>
  <c r="G8" i="5"/>
  <c r="E8" i="5"/>
  <c r="D8" i="5"/>
  <c r="G7" i="5"/>
  <c r="E7" i="5"/>
  <c r="D7" i="5"/>
  <c r="G6" i="5"/>
  <c r="E6" i="5"/>
  <c r="D6" i="5"/>
  <c r="G5" i="5"/>
  <c r="E5" i="5"/>
  <c r="D5" i="5"/>
  <c r="G4" i="5"/>
  <c r="E4" i="5"/>
  <c r="D4" i="5"/>
  <c r="G3" i="5"/>
  <c r="E3" i="5"/>
  <c r="D3" i="5"/>
  <c r="G2" i="5"/>
  <c r="E2" i="5"/>
  <c r="D2" i="5"/>
  <c r="G137" i="4"/>
  <c r="E137" i="4"/>
  <c r="D137" i="4"/>
  <c r="G136" i="4"/>
  <c r="E136" i="4"/>
  <c r="D136" i="4"/>
  <c r="G135" i="4"/>
  <c r="E135" i="4"/>
  <c r="D135" i="4"/>
  <c r="G134" i="4"/>
  <c r="E134" i="4"/>
  <c r="D134" i="4"/>
  <c r="G133" i="4"/>
  <c r="E133" i="4"/>
  <c r="D133" i="4"/>
  <c r="G132" i="4"/>
  <c r="E132" i="4"/>
  <c r="D132" i="4"/>
  <c r="G131" i="4"/>
  <c r="E131" i="4"/>
  <c r="D131" i="4"/>
  <c r="G130" i="4"/>
  <c r="E130" i="4"/>
  <c r="D130" i="4"/>
  <c r="G129" i="4"/>
  <c r="E129" i="4"/>
  <c r="D129" i="4"/>
  <c r="G128" i="4"/>
  <c r="E128" i="4"/>
  <c r="D128" i="4"/>
  <c r="G127" i="4"/>
  <c r="E127" i="4"/>
  <c r="D127" i="4"/>
  <c r="G126" i="4"/>
  <c r="E126" i="4"/>
  <c r="D126" i="4"/>
  <c r="G125" i="4"/>
  <c r="E125" i="4"/>
  <c r="D125" i="4"/>
  <c r="G124" i="4"/>
  <c r="E124" i="4"/>
  <c r="D124" i="4"/>
  <c r="G123" i="4"/>
  <c r="E123" i="4"/>
  <c r="D123" i="4"/>
  <c r="G122" i="4"/>
  <c r="E122" i="4"/>
  <c r="D122" i="4"/>
  <c r="G121" i="4"/>
  <c r="E121" i="4"/>
  <c r="D121" i="4"/>
  <c r="G120" i="4"/>
  <c r="E120" i="4"/>
  <c r="D120" i="4"/>
  <c r="G119" i="4"/>
  <c r="E119" i="4"/>
  <c r="D119" i="4"/>
  <c r="G118" i="4"/>
  <c r="E118" i="4"/>
  <c r="D118" i="4"/>
  <c r="G117" i="4"/>
  <c r="E117" i="4"/>
  <c r="D117" i="4"/>
  <c r="G116" i="4"/>
  <c r="E116" i="4"/>
  <c r="D116" i="4"/>
  <c r="G115" i="4"/>
  <c r="E115" i="4"/>
  <c r="D115" i="4"/>
  <c r="G114" i="4"/>
  <c r="E114" i="4"/>
  <c r="D114" i="4"/>
  <c r="G113" i="4"/>
  <c r="E113" i="4"/>
  <c r="D113" i="4"/>
  <c r="G112" i="4"/>
  <c r="E112" i="4"/>
  <c r="D112" i="4"/>
  <c r="G111" i="4"/>
  <c r="E111" i="4"/>
  <c r="D111" i="4"/>
  <c r="G110" i="4"/>
  <c r="E110" i="4"/>
  <c r="D110" i="4"/>
  <c r="G109" i="4"/>
  <c r="E109" i="4"/>
  <c r="D109" i="4"/>
  <c r="G108" i="4"/>
  <c r="E108" i="4"/>
  <c r="D108" i="4"/>
  <c r="G107" i="4"/>
  <c r="E107" i="4"/>
  <c r="D107" i="4"/>
  <c r="G106" i="4"/>
  <c r="E106" i="4"/>
  <c r="D106" i="4"/>
  <c r="G105" i="4"/>
  <c r="E105" i="4"/>
  <c r="D105" i="4"/>
  <c r="G104" i="4"/>
  <c r="E104" i="4"/>
  <c r="D104" i="4"/>
  <c r="G103" i="4"/>
  <c r="E103" i="4"/>
  <c r="D103" i="4"/>
  <c r="G102" i="4"/>
  <c r="E102" i="4"/>
  <c r="D102" i="4"/>
  <c r="G101" i="4"/>
  <c r="E101" i="4"/>
  <c r="D101" i="4"/>
  <c r="G100" i="4"/>
  <c r="E100" i="4"/>
  <c r="D100" i="4"/>
  <c r="G99" i="4"/>
  <c r="E99" i="4"/>
  <c r="D99" i="4"/>
  <c r="G98" i="4"/>
  <c r="E98" i="4"/>
  <c r="D98" i="4"/>
  <c r="G97" i="4"/>
  <c r="E97" i="4"/>
  <c r="D97" i="4"/>
  <c r="G96" i="4"/>
  <c r="E96" i="4"/>
  <c r="D96" i="4"/>
  <c r="G95" i="4"/>
  <c r="E95" i="4"/>
  <c r="D95" i="4"/>
  <c r="G94" i="4"/>
  <c r="E94" i="4"/>
  <c r="D94" i="4"/>
  <c r="G93" i="4"/>
  <c r="E93" i="4"/>
  <c r="D93" i="4"/>
  <c r="G92" i="4"/>
  <c r="E92" i="4"/>
  <c r="D92" i="4"/>
  <c r="G91" i="4"/>
  <c r="E91" i="4"/>
  <c r="D91" i="4"/>
  <c r="G90" i="4"/>
  <c r="E90" i="4"/>
  <c r="D90" i="4"/>
  <c r="G89" i="4"/>
  <c r="E89" i="4"/>
  <c r="D89" i="4"/>
  <c r="G88" i="4"/>
  <c r="E88" i="4"/>
  <c r="D88" i="4"/>
  <c r="G87" i="4"/>
  <c r="E87" i="4"/>
  <c r="D87" i="4"/>
  <c r="G86" i="4"/>
  <c r="E86" i="4"/>
  <c r="D86" i="4"/>
  <c r="G85" i="4"/>
  <c r="E85" i="4"/>
  <c r="D85" i="4"/>
  <c r="G84" i="4"/>
  <c r="E84" i="4"/>
  <c r="D84" i="4"/>
  <c r="G83" i="4"/>
  <c r="E83" i="4"/>
  <c r="D83" i="4"/>
  <c r="G82" i="4"/>
  <c r="E82" i="4"/>
  <c r="D82" i="4"/>
  <c r="G81" i="4"/>
  <c r="E81" i="4"/>
  <c r="D81" i="4"/>
  <c r="G80" i="4"/>
  <c r="E80" i="4"/>
  <c r="D80" i="4"/>
  <c r="G79" i="4"/>
  <c r="E79" i="4"/>
  <c r="D79" i="4"/>
  <c r="G78" i="4"/>
  <c r="E78" i="4"/>
  <c r="D78" i="4"/>
  <c r="G77" i="4"/>
  <c r="E77" i="4"/>
  <c r="D77" i="4"/>
  <c r="G76" i="4"/>
  <c r="E76" i="4"/>
  <c r="D76" i="4"/>
  <c r="G75" i="4"/>
  <c r="E75" i="4"/>
  <c r="D75" i="4"/>
  <c r="G74" i="4"/>
  <c r="E74" i="4"/>
  <c r="D74" i="4"/>
  <c r="G73" i="4"/>
  <c r="E73" i="4"/>
  <c r="D73" i="4"/>
  <c r="G72" i="4"/>
  <c r="E72" i="4"/>
  <c r="D72" i="4"/>
  <c r="G71" i="4"/>
  <c r="E71" i="4"/>
  <c r="D71" i="4"/>
  <c r="G70" i="4"/>
  <c r="E70" i="4"/>
  <c r="D70" i="4"/>
  <c r="G69" i="4"/>
  <c r="E69" i="4"/>
  <c r="D69" i="4"/>
  <c r="G68" i="4"/>
  <c r="E68" i="4"/>
  <c r="D68" i="4"/>
  <c r="G67" i="4"/>
  <c r="E67" i="4"/>
  <c r="D67" i="4"/>
  <c r="G66" i="4"/>
  <c r="E66" i="4"/>
  <c r="D66" i="4"/>
  <c r="G65" i="4"/>
  <c r="E65" i="4"/>
  <c r="D65" i="4"/>
  <c r="G64" i="4"/>
  <c r="E64" i="4"/>
  <c r="D64" i="4"/>
  <c r="G63" i="4"/>
  <c r="E63" i="4"/>
  <c r="D63" i="4"/>
  <c r="G62" i="4"/>
  <c r="E62" i="4"/>
  <c r="D62" i="4"/>
  <c r="G61" i="4"/>
  <c r="E61" i="4"/>
  <c r="D61" i="4"/>
  <c r="G60" i="4"/>
  <c r="E60" i="4"/>
  <c r="D60" i="4"/>
  <c r="G59" i="4"/>
  <c r="E59" i="4"/>
  <c r="D59" i="4"/>
  <c r="G58" i="4"/>
  <c r="E58" i="4"/>
  <c r="D58" i="4"/>
  <c r="G57" i="4"/>
  <c r="E57" i="4"/>
  <c r="D57" i="4"/>
  <c r="G56" i="4"/>
  <c r="E56" i="4"/>
  <c r="D56" i="4"/>
  <c r="G55" i="4"/>
  <c r="E55" i="4"/>
  <c r="D55" i="4"/>
  <c r="G54" i="4"/>
  <c r="E54" i="4"/>
  <c r="D54" i="4"/>
  <c r="G53" i="4"/>
  <c r="E53" i="4"/>
  <c r="D53" i="4"/>
  <c r="G52" i="4"/>
  <c r="E52" i="4"/>
  <c r="D52" i="4"/>
  <c r="G51" i="4"/>
  <c r="E51" i="4"/>
  <c r="D51" i="4"/>
  <c r="G50" i="4"/>
  <c r="E50" i="4"/>
  <c r="D50" i="4"/>
  <c r="G49" i="4"/>
  <c r="E49" i="4"/>
  <c r="D49" i="4"/>
  <c r="G48" i="4"/>
  <c r="E48" i="4"/>
  <c r="D48" i="4"/>
  <c r="G47" i="4"/>
  <c r="E47" i="4"/>
  <c r="D47" i="4"/>
  <c r="G46" i="4"/>
  <c r="E46" i="4"/>
  <c r="D46" i="4"/>
  <c r="G45" i="4"/>
  <c r="E45" i="4"/>
  <c r="D45" i="4"/>
  <c r="G44" i="4"/>
  <c r="E44" i="4"/>
  <c r="D44" i="4"/>
  <c r="G43" i="4"/>
  <c r="E43" i="4"/>
  <c r="D43" i="4"/>
  <c r="G42" i="4"/>
  <c r="E42" i="4"/>
  <c r="D42" i="4"/>
  <c r="G41" i="4"/>
  <c r="E41" i="4"/>
  <c r="D41" i="4"/>
  <c r="G40" i="4"/>
  <c r="E40" i="4"/>
  <c r="D40" i="4"/>
  <c r="G39" i="4"/>
  <c r="E39" i="4"/>
  <c r="D39" i="4"/>
  <c r="G38" i="4"/>
  <c r="E38" i="4"/>
  <c r="D38" i="4"/>
  <c r="G37" i="4"/>
  <c r="E37" i="4"/>
  <c r="D37" i="4"/>
  <c r="G36" i="4"/>
  <c r="E36" i="4"/>
  <c r="D36" i="4"/>
  <c r="G35" i="4"/>
  <c r="E35" i="4"/>
  <c r="D35" i="4"/>
  <c r="G34" i="4"/>
  <c r="E34" i="4"/>
  <c r="D34" i="4"/>
  <c r="G33" i="4"/>
  <c r="E33" i="4"/>
  <c r="D33" i="4"/>
  <c r="G32" i="4"/>
  <c r="E32" i="4"/>
  <c r="D32" i="4"/>
  <c r="G31" i="4"/>
  <c r="E31" i="4"/>
  <c r="D31" i="4"/>
  <c r="G30" i="4"/>
  <c r="E30" i="4"/>
  <c r="D30" i="4"/>
  <c r="G29" i="4"/>
  <c r="E29" i="4"/>
  <c r="D29" i="4"/>
  <c r="G28" i="4"/>
  <c r="E28" i="4"/>
  <c r="D28" i="4"/>
  <c r="G27" i="4"/>
  <c r="E27" i="4"/>
  <c r="D27" i="4"/>
  <c r="G26" i="4"/>
  <c r="E26" i="4"/>
  <c r="D26" i="4"/>
  <c r="G25" i="4"/>
  <c r="E25" i="4"/>
  <c r="D25" i="4"/>
  <c r="G24" i="4"/>
  <c r="E24" i="4"/>
  <c r="D24" i="4"/>
  <c r="G23" i="4"/>
  <c r="E23" i="4"/>
  <c r="D23" i="4"/>
  <c r="G22" i="4"/>
  <c r="E22" i="4"/>
  <c r="D22" i="4"/>
  <c r="G21" i="4"/>
  <c r="E21" i="4"/>
  <c r="D21" i="4"/>
  <c r="G20" i="4"/>
  <c r="E20" i="4"/>
  <c r="D20" i="4"/>
  <c r="G19" i="4"/>
  <c r="E19" i="4"/>
  <c r="D19" i="4"/>
  <c r="G18" i="4"/>
  <c r="E18" i="4"/>
  <c r="D18" i="4"/>
  <c r="G17" i="4"/>
  <c r="E17" i="4"/>
  <c r="D17" i="4"/>
  <c r="G16" i="4"/>
  <c r="E16" i="4"/>
  <c r="D16" i="4"/>
  <c r="G15" i="4"/>
  <c r="E15" i="4"/>
  <c r="D15" i="4"/>
  <c r="G14" i="4"/>
  <c r="E14" i="4"/>
  <c r="D14" i="4"/>
  <c r="G13" i="4"/>
  <c r="E13" i="4"/>
  <c r="D13" i="4"/>
  <c r="G12" i="4"/>
  <c r="E12" i="4"/>
  <c r="D12" i="4"/>
  <c r="G11" i="4"/>
  <c r="E11" i="4"/>
  <c r="D11" i="4"/>
  <c r="G10" i="4"/>
  <c r="E10" i="4"/>
  <c r="D10" i="4"/>
  <c r="G9" i="4"/>
  <c r="E9" i="4"/>
  <c r="D9" i="4"/>
  <c r="G8" i="4"/>
  <c r="E8" i="4"/>
  <c r="D8" i="4"/>
  <c r="G7" i="4"/>
  <c r="E7" i="4"/>
  <c r="D7" i="4"/>
  <c r="G6" i="4"/>
  <c r="E6" i="4"/>
  <c r="D6" i="4"/>
  <c r="G5" i="4"/>
  <c r="E5" i="4"/>
  <c r="D5" i="4"/>
  <c r="G4" i="4"/>
  <c r="E4" i="4"/>
  <c r="D4" i="4"/>
  <c r="G3" i="4"/>
  <c r="E3" i="4"/>
  <c r="D3" i="4"/>
  <c r="G2" i="4"/>
  <c r="E2" i="4"/>
  <c r="D2" i="4"/>
  <c r="G137" i="3"/>
  <c r="E137" i="3"/>
  <c r="D137" i="3"/>
  <c r="G136" i="3"/>
  <c r="E136" i="3"/>
  <c r="D136" i="3"/>
  <c r="G135" i="3"/>
  <c r="E135" i="3"/>
  <c r="D135" i="3"/>
  <c r="G134" i="3"/>
  <c r="E134" i="3"/>
  <c r="D134" i="3"/>
  <c r="G133" i="3"/>
  <c r="E133" i="3"/>
  <c r="D133" i="3"/>
  <c r="G132" i="3"/>
  <c r="E132" i="3"/>
  <c r="D132" i="3"/>
  <c r="G131" i="3"/>
  <c r="E131" i="3"/>
  <c r="D131" i="3"/>
  <c r="G130" i="3"/>
  <c r="E130" i="3"/>
  <c r="D130" i="3"/>
  <c r="G129" i="3"/>
  <c r="E129" i="3"/>
  <c r="D129" i="3"/>
  <c r="G128" i="3"/>
  <c r="E128" i="3"/>
  <c r="D128" i="3"/>
  <c r="G127" i="3"/>
  <c r="E127" i="3"/>
  <c r="D127" i="3"/>
  <c r="G126" i="3"/>
  <c r="E126" i="3"/>
  <c r="D126" i="3"/>
  <c r="G125" i="3"/>
  <c r="E125" i="3"/>
  <c r="D125" i="3"/>
  <c r="G124" i="3"/>
  <c r="E124" i="3"/>
  <c r="D124" i="3"/>
  <c r="G123" i="3"/>
  <c r="E123" i="3"/>
  <c r="D123" i="3"/>
  <c r="G122" i="3"/>
  <c r="E122" i="3"/>
  <c r="D122" i="3"/>
  <c r="G121" i="3"/>
  <c r="E121" i="3"/>
  <c r="D121" i="3"/>
  <c r="G120" i="3"/>
  <c r="E120" i="3"/>
  <c r="D120" i="3"/>
  <c r="G119" i="3"/>
  <c r="E119" i="3"/>
  <c r="D119" i="3"/>
  <c r="G118" i="3"/>
  <c r="E118" i="3"/>
  <c r="D118" i="3"/>
  <c r="G117" i="3"/>
  <c r="E117" i="3"/>
  <c r="D117" i="3"/>
  <c r="G116" i="3"/>
  <c r="E116" i="3"/>
  <c r="D116" i="3"/>
  <c r="G115" i="3"/>
  <c r="E115" i="3"/>
  <c r="D115" i="3"/>
  <c r="G114" i="3"/>
  <c r="E114" i="3"/>
  <c r="D114" i="3"/>
  <c r="G113" i="3"/>
  <c r="E113" i="3"/>
  <c r="D113" i="3"/>
  <c r="G112" i="3"/>
  <c r="E112" i="3"/>
  <c r="D112" i="3"/>
  <c r="G111" i="3"/>
  <c r="E111" i="3"/>
  <c r="D111" i="3"/>
  <c r="G110" i="3"/>
  <c r="E110" i="3"/>
  <c r="D110" i="3"/>
  <c r="G109" i="3"/>
  <c r="E109" i="3"/>
  <c r="D109" i="3"/>
  <c r="G108" i="3"/>
  <c r="E108" i="3"/>
  <c r="D108" i="3"/>
  <c r="G107" i="3"/>
  <c r="E107" i="3"/>
  <c r="D107" i="3"/>
  <c r="G106" i="3"/>
  <c r="E106" i="3"/>
  <c r="D106" i="3"/>
  <c r="G105" i="3"/>
  <c r="E105" i="3"/>
  <c r="D105" i="3"/>
  <c r="G104" i="3"/>
  <c r="E104" i="3"/>
  <c r="D104" i="3"/>
  <c r="G103" i="3"/>
  <c r="E103" i="3"/>
  <c r="D103" i="3"/>
  <c r="G102" i="3"/>
  <c r="E102" i="3"/>
  <c r="D102" i="3"/>
  <c r="G101" i="3"/>
  <c r="E101" i="3"/>
  <c r="D101" i="3"/>
  <c r="G100" i="3"/>
  <c r="E100" i="3"/>
  <c r="D100" i="3"/>
  <c r="G99" i="3"/>
  <c r="E99" i="3"/>
  <c r="D99" i="3"/>
  <c r="G98" i="3"/>
  <c r="E98" i="3"/>
  <c r="D98" i="3"/>
  <c r="G97" i="3"/>
  <c r="E97" i="3"/>
  <c r="D97" i="3"/>
  <c r="G96" i="3"/>
  <c r="E96" i="3"/>
  <c r="D96" i="3"/>
  <c r="G95" i="3"/>
  <c r="E95" i="3"/>
  <c r="D95" i="3"/>
  <c r="G94" i="3"/>
  <c r="E94" i="3"/>
  <c r="D94" i="3"/>
  <c r="G93" i="3"/>
  <c r="E93" i="3"/>
  <c r="D93" i="3"/>
  <c r="G92" i="3"/>
  <c r="E92" i="3"/>
  <c r="D92" i="3"/>
  <c r="G91" i="3"/>
  <c r="E91" i="3"/>
  <c r="D91" i="3"/>
  <c r="G90" i="3"/>
  <c r="E90" i="3"/>
  <c r="D90" i="3"/>
  <c r="G89" i="3"/>
  <c r="E89" i="3"/>
  <c r="D89" i="3"/>
  <c r="G88" i="3"/>
  <c r="E88" i="3"/>
  <c r="D88" i="3"/>
  <c r="G87" i="3"/>
  <c r="E87" i="3"/>
  <c r="D87" i="3"/>
  <c r="G86" i="3"/>
  <c r="E86" i="3"/>
  <c r="D86" i="3"/>
  <c r="G85" i="3"/>
  <c r="E85" i="3"/>
  <c r="D85" i="3"/>
  <c r="G84" i="3"/>
  <c r="E84" i="3"/>
  <c r="D84" i="3"/>
  <c r="G83" i="3"/>
  <c r="E83" i="3"/>
  <c r="D83" i="3"/>
  <c r="G82" i="3"/>
  <c r="E82" i="3"/>
  <c r="D82" i="3"/>
  <c r="G81" i="3"/>
  <c r="E81" i="3"/>
  <c r="D81" i="3"/>
  <c r="G80" i="3"/>
  <c r="E80" i="3"/>
  <c r="D80" i="3"/>
  <c r="G79" i="3"/>
  <c r="E79" i="3"/>
  <c r="D79" i="3"/>
  <c r="G78" i="3"/>
  <c r="E78" i="3"/>
  <c r="D78" i="3"/>
  <c r="G77" i="3"/>
  <c r="E77" i="3"/>
  <c r="D77" i="3"/>
  <c r="G76" i="3"/>
  <c r="E76" i="3"/>
  <c r="D76" i="3"/>
  <c r="G75" i="3"/>
  <c r="E75" i="3"/>
  <c r="D75" i="3"/>
  <c r="G74" i="3"/>
  <c r="E74" i="3"/>
  <c r="D74" i="3"/>
  <c r="G73" i="3"/>
  <c r="E73" i="3"/>
  <c r="D73" i="3"/>
  <c r="G72" i="3"/>
  <c r="E72" i="3"/>
  <c r="D72" i="3"/>
  <c r="G71" i="3"/>
  <c r="E71" i="3"/>
  <c r="D71" i="3"/>
  <c r="G70" i="3"/>
  <c r="E70" i="3"/>
  <c r="D70" i="3"/>
  <c r="G69" i="3"/>
  <c r="E69" i="3"/>
  <c r="D69" i="3"/>
  <c r="G68" i="3"/>
  <c r="E68" i="3"/>
  <c r="D68" i="3"/>
  <c r="G67" i="3"/>
  <c r="E67" i="3"/>
  <c r="D67" i="3"/>
  <c r="G66" i="3"/>
  <c r="E66" i="3"/>
  <c r="D66" i="3"/>
  <c r="G65" i="3"/>
  <c r="E65" i="3"/>
  <c r="D65" i="3"/>
  <c r="G64" i="3"/>
  <c r="E64" i="3"/>
  <c r="D64" i="3"/>
  <c r="G63" i="3"/>
  <c r="E63" i="3"/>
  <c r="D63" i="3"/>
  <c r="G62" i="3"/>
  <c r="E62" i="3"/>
  <c r="D62" i="3"/>
  <c r="G61" i="3"/>
  <c r="E61" i="3"/>
  <c r="D61" i="3"/>
  <c r="G60" i="3"/>
  <c r="E60" i="3"/>
  <c r="D60" i="3"/>
  <c r="G59" i="3"/>
  <c r="E59" i="3"/>
  <c r="D59" i="3"/>
  <c r="G58" i="3"/>
  <c r="E58" i="3"/>
  <c r="D58" i="3"/>
  <c r="G57" i="3"/>
  <c r="E57" i="3"/>
  <c r="D57" i="3"/>
  <c r="G56" i="3"/>
  <c r="E56" i="3"/>
  <c r="D56" i="3"/>
  <c r="G55" i="3"/>
  <c r="E55" i="3"/>
  <c r="D55" i="3"/>
  <c r="G54" i="3"/>
  <c r="E54" i="3"/>
  <c r="D54" i="3"/>
  <c r="G53" i="3"/>
  <c r="E53" i="3"/>
  <c r="D53" i="3"/>
  <c r="G52" i="3"/>
  <c r="E52" i="3"/>
  <c r="D52" i="3"/>
  <c r="G51" i="3"/>
  <c r="E51" i="3"/>
  <c r="D51" i="3"/>
  <c r="G50" i="3"/>
  <c r="E50" i="3"/>
  <c r="D50" i="3"/>
  <c r="G49" i="3"/>
  <c r="E49" i="3"/>
  <c r="D49" i="3"/>
  <c r="G48" i="3"/>
  <c r="E48" i="3"/>
  <c r="D48" i="3"/>
  <c r="G47" i="3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G29" i="3"/>
  <c r="E29" i="3"/>
  <c r="D29" i="3"/>
  <c r="G28" i="3"/>
  <c r="E28" i="3"/>
  <c r="D28" i="3"/>
  <c r="G27" i="3"/>
  <c r="E27" i="3"/>
  <c r="D27" i="3"/>
  <c r="G26" i="3"/>
  <c r="E26" i="3"/>
  <c r="D26" i="3"/>
  <c r="G25" i="3"/>
  <c r="E25" i="3"/>
  <c r="D25" i="3"/>
  <c r="G24" i="3"/>
  <c r="E24" i="3"/>
  <c r="D24" i="3"/>
  <c r="G23" i="3"/>
  <c r="E23" i="3"/>
  <c r="D23" i="3"/>
  <c r="G22" i="3"/>
  <c r="E22" i="3"/>
  <c r="D22" i="3"/>
  <c r="G21" i="3"/>
  <c r="E21" i="3"/>
  <c r="D21" i="3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G3" i="3"/>
  <c r="E3" i="3"/>
  <c r="D3" i="3"/>
  <c r="G2" i="3"/>
  <c r="E2" i="3"/>
  <c r="D2" i="3"/>
  <c r="G137" i="2"/>
  <c r="E137" i="2"/>
  <c r="D137" i="2"/>
  <c r="G136" i="2"/>
  <c r="E136" i="2"/>
  <c r="D136" i="2"/>
  <c r="G135" i="2"/>
  <c r="E135" i="2"/>
  <c r="D135" i="2"/>
  <c r="G134" i="2"/>
  <c r="E134" i="2"/>
  <c r="D134" i="2"/>
  <c r="G133" i="2"/>
  <c r="E133" i="2"/>
  <c r="D133" i="2"/>
  <c r="G132" i="2"/>
  <c r="E132" i="2"/>
  <c r="D132" i="2"/>
  <c r="G131" i="2"/>
  <c r="E131" i="2"/>
  <c r="D131" i="2"/>
  <c r="G130" i="2"/>
  <c r="E130" i="2"/>
  <c r="D130" i="2"/>
  <c r="G129" i="2"/>
  <c r="E129" i="2"/>
  <c r="D129" i="2"/>
  <c r="G128" i="2"/>
  <c r="E128" i="2"/>
  <c r="D128" i="2"/>
  <c r="G127" i="2"/>
  <c r="E127" i="2"/>
  <c r="D127" i="2"/>
  <c r="G126" i="2"/>
  <c r="E126" i="2"/>
  <c r="D126" i="2"/>
  <c r="G125" i="2"/>
  <c r="E125" i="2"/>
  <c r="D125" i="2"/>
  <c r="G124" i="2"/>
  <c r="E124" i="2"/>
  <c r="D124" i="2"/>
  <c r="G123" i="2"/>
  <c r="E123" i="2"/>
  <c r="D123" i="2"/>
  <c r="G122" i="2"/>
  <c r="E122" i="2"/>
  <c r="D122" i="2"/>
  <c r="G121" i="2"/>
  <c r="E121" i="2"/>
  <c r="D121" i="2"/>
  <c r="G120" i="2"/>
  <c r="E120" i="2"/>
  <c r="D120" i="2"/>
  <c r="G119" i="2"/>
  <c r="E119" i="2"/>
  <c r="D119" i="2"/>
  <c r="G118" i="2"/>
  <c r="E118" i="2"/>
  <c r="D118" i="2"/>
  <c r="G117" i="2"/>
  <c r="E117" i="2"/>
  <c r="D117" i="2"/>
  <c r="G116" i="2"/>
  <c r="E116" i="2"/>
  <c r="D116" i="2"/>
  <c r="G115" i="2"/>
  <c r="E115" i="2"/>
  <c r="D115" i="2"/>
  <c r="G114" i="2"/>
  <c r="E114" i="2"/>
  <c r="D114" i="2"/>
  <c r="G113" i="2"/>
  <c r="E113" i="2"/>
  <c r="D113" i="2"/>
  <c r="G112" i="2"/>
  <c r="E112" i="2"/>
  <c r="D112" i="2"/>
  <c r="G111" i="2"/>
  <c r="E111" i="2"/>
  <c r="D111" i="2"/>
  <c r="G110" i="2"/>
  <c r="E110" i="2"/>
  <c r="D110" i="2"/>
  <c r="G109" i="2"/>
  <c r="E109" i="2"/>
  <c r="D109" i="2"/>
  <c r="G108" i="2"/>
  <c r="E108" i="2"/>
  <c r="D108" i="2"/>
  <c r="G107" i="2"/>
  <c r="E107" i="2"/>
  <c r="D107" i="2"/>
  <c r="G106" i="2"/>
  <c r="E106" i="2"/>
  <c r="D106" i="2"/>
  <c r="G105" i="2"/>
  <c r="E105" i="2"/>
  <c r="D105" i="2"/>
  <c r="G104" i="2"/>
  <c r="E104" i="2"/>
  <c r="D104" i="2"/>
  <c r="G103" i="2"/>
  <c r="E103" i="2"/>
  <c r="D103" i="2"/>
  <c r="G102" i="2"/>
  <c r="E102" i="2"/>
  <c r="D102" i="2"/>
  <c r="G101" i="2"/>
  <c r="E101" i="2"/>
  <c r="D101" i="2"/>
  <c r="G100" i="2"/>
  <c r="E100" i="2"/>
  <c r="D100" i="2"/>
  <c r="G99" i="2"/>
  <c r="E99" i="2"/>
  <c r="D99" i="2"/>
  <c r="G98" i="2"/>
  <c r="E98" i="2"/>
  <c r="D98" i="2"/>
  <c r="G97" i="2"/>
  <c r="E97" i="2"/>
  <c r="D97" i="2"/>
  <c r="G96" i="2"/>
  <c r="E96" i="2"/>
  <c r="D96" i="2"/>
  <c r="G95" i="2"/>
  <c r="E95" i="2"/>
  <c r="D95" i="2"/>
  <c r="G94" i="2"/>
  <c r="E94" i="2"/>
  <c r="D94" i="2"/>
  <c r="G93" i="2"/>
  <c r="E93" i="2"/>
  <c r="D93" i="2"/>
  <c r="G92" i="2"/>
  <c r="E92" i="2"/>
  <c r="D92" i="2"/>
  <c r="G91" i="2"/>
  <c r="E91" i="2"/>
  <c r="D91" i="2"/>
  <c r="G90" i="2"/>
  <c r="E90" i="2"/>
  <c r="D90" i="2"/>
  <c r="G89" i="2"/>
  <c r="E89" i="2"/>
  <c r="D89" i="2"/>
  <c r="G88" i="2"/>
  <c r="E88" i="2"/>
  <c r="D88" i="2"/>
  <c r="G87" i="2"/>
  <c r="E87" i="2"/>
  <c r="D87" i="2"/>
  <c r="G86" i="2"/>
  <c r="E86" i="2"/>
  <c r="D86" i="2"/>
  <c r="G85" i="2"/>
  <c r="E85" i="2"/>
  <c r="D85" i="2"/>
  <c r="G84" i="2"/>
  <c r="E84" i="2"/>
  <c r="D84" i="2"/>
  <c r="G83" i="2"/>
  <c r="E83" i="2"/>
  <c r="D83" i="2"/>
  <c r="G82" i="2"/>
  <c r="E82" i="2"/>
  <c r="D82" i="2"/>
  <c r="G81" i="2"/>
  <c r="E81" i="2"/>
  <c r="D81" i="2"/>
  <c r="G80" i="2"/>
  <c r="E80" i="2"/>
  <c r="D80" i="2"/>
  <c r="G79" i="2"/>
  <c r="E79" i="2"/>
  <c r="D79" i="2"/>
  <c r="G78" i="2"/>
  <c r="E78" i="2"/>
  <c r="D78" i="2"/>
  <c r="G77" i="2"/>
  <c r="E77" i="2"/>
  <c r="D77" i="2"/>
  <c r="G76" i="2"/>
  <c r="E76" i="2"/>
  <c r="D76" i="2"/>
  <c r="G75" i="2"/>
  <c r="E75" i="2"/>
  <c r="D75" i="2"/>
  <c r="G74" i="2"/>
  <c r="E74" i="2"/>
  <c r="D74" i="2"/>
  <c r="G73" i="2"/>
  <c r="E73" i="2"/>
  <c r="D73" i="2"/>
  <c r="G72" i="2"/>
  <c r="E72" i="2"/>
  <c r="D72" i="2"/>
  <c r="G71" i="2"/>
  <c r="E71" i="2"/>
  <c r="D71" i="2"/>
  <c r="G70" i="2"/>
  <c r="E70" i="2"/>
  <c r="D70" i="2"/>
  <c r="G69" i="2"/>
  <c r="E69" i="2"/>
  <c r="D69" i="2"/>
  <c r="G68" i="2"/>
  <c r="E68" i="2"/>
  <c r="D68" i="2"/>
  <c r="G67" i="2"/>
  <c r="E67" i="2"/>
  <c r="D67" i="2"/>
  <c r="G66" i="2"/>
  <c r="E66" i="2"/>
  <c r="D66" i="2"/>
  <c r="G65" i="2"/>
  <c r="E65" i="2"/>
  <c r="D65" i="2"/>
  <c r="G64" i="2"/>
  <c r="E64" i="2"/>
  <c r="D64" i="2"/>
  <c r="G63" i="2"/>
  <c r="E63" i="2"/>
  <c r="D63" i="2"/>
  <c r="G62" i="2"/>
  <c r="E62" i="2"/>
  <c r="D62" i="2"/>
  <c r="G61" i="2"/>
  <c r="E61" i="2"/>
  <c r="D61" i="2"/>
  <c r="G60" i="2"/>
  <c r="E60" i="2"/>
  <c r="D60" i="2"/>
  <c r="G59" i="2"/>
  <c r="E59" i="2"/>
  <c r="D59" i="2"/>
  <c r="G58" i="2"/>
  <c r="E58" i="2"/>
  <c r="D58" i="2"/>
  <c r="G57" i="2"/>
  <c r="E57" i="2"/>
  <c r="D57" i="2"/>
  <c r="G56" i="2"/>
  <c r="E56" i="2"/>
  <c r="D56" i="2"/>
  <c r="G55" i="2"/>
  <c r="E55" i="2"/>
  <c r="D55" i="2"/>
  <c r="G54" i="2"/>
  <c r="E54" i="2"/>
  <c r="D54" i="2"/>
  <c r="G53" i="2"/>
  <c r="E53" i="2"/>
  <c r="D53" i="2"/>
  <c r="G52" i="2"/>
  <c r="E52" i="2"/>
  <c r="D52" i="2"/>
  <c r="G51" i="2"/>
  <c r="E51" i="2"/>
  <c r="D51" i="2"/>
  <c r="G50" i="2"/>
  <c r="E50" i="2"/>
  <c r="D50" i="2"/>
  <c r="G49" i="2"/>
  <c r="E49" i="2"/>
  <c r="D49" i="2"/>
  <c r="G48" i="2"/>
  <c r="E48" i="2"/>
  <c r="D48" i="2"/>
  <c r="G47" i="2"/>
  <c r="E47" i="2"/>
  <c r="D47" i="2"/>
  <c r="G46" i="2"/>
  <c r="E46" i="2"/>
  <c r="D46" i="2"/>
  <c r="G45" i="2"/>
  <c r="E45" i="2"/>
  <c r="D45" i="2"/>
  <c r="G44" i="2"/>
  <c r="E44" i="2"/>
  <c r="D44" i="2"/>
  <c r="G43" i="2"/>
  <c r="E43" i="2"/>
  <c r="D43" i="2"/>
  <c r="G42" i="2"/>
  <c r="E42" i="2"/>
  <c r="D42" i="2"/>
  <c r="G41" i="2"/>
  <c r="E41" i="2"/>
  <c r="D41" i="2"/>
  <c r="G40" i="2"/>
  <c r="E40" i="2"/>
  <c r="D40" i="2"/>
  <c r="G39" i="2"/>
  <c r="E39" i="2"/>
  <c r="D39" i="2"/>
  <c r="G38" i="2"/>
  <c r="E38" i="2"/>
  <c r="D38" i="2"/>
  <c r="G37" i="2"/>
  <c r="E37" i="2"/>
  <c r="D37" i="2"/>
  <c r="G36" i="2"/>
  <c r="E36" i="2"/>
  <c r="D36" i="2"/>
  <c r="G35" i="2"/>
  <c r="E35" i="2"/>
  <c r="D35" i="2"/>
  <c r="G34" i="2"/>
  <c r="E34" i="2"/>
  <c r="D34" i="2"/>
  <c r="G33" i="2"/>
  <c r="E33" i="2"/>
  <c r="D33" i="2"/>
  <c r="G32" i="2"/>
  <c r="E32" i="2"/>
  <c r="D32" i="2"/>
  <c r="G31" i="2"/>
  <c r="E31" i="2"/>
  <c r="D31" i="2"/>
  <c r="G30" i="2"/>
  <c r="E30" i="2"/>
  <c r="D30" i="2"/>
  <c r="G29" i="2"/>
  <c r="E29" i="2"/>
  <c r="D29" i="2"/>
  <c r="G28" i="2"/>
  <c r="E28" i="2"/>
  <c r="D28" i="2"/>
  <c r="G27" i="2"/>
  <c r="E27" i="2"/>
  <c r="D27" i="2"/>
  <c r="G26" i="2"/>
  <c r="E26" i="2"/>
  <c r="D26" i="2"/>
  <c r="G25" i="2"/>
  <c r="E25" i="2"/>
  <c r="D25" i="2"/>
  <c r="G24" i="2"/>
  <c r="E24" i="2"/>
  <c r="D24" i="2"/>
  <c r="G23" i="2"/>
  <c r="E23" i="2"/>
  <c r="D23" i="2"/>
  <c r="G22" i="2"/>
  <c r="E22" i="2"/>
  <c r="D22" i="2"/>
  <c r="G21" i="2"/>
  <c r="E21" i="2"/>
  <c r="D21" i="2"/>
  <c r="G20" i="2"/>
  <c r="E20" i="2"/>
  <c r="D20" i="2"/>
  <c r="G19" i="2"/>
  <c r="E19" i="2"/>
  <c r="D19" i="2"/>
  <c r="G18" i="2"/>
  <c r="E18" i="2"/>
  <c r="D18" i="2"/>
  <c r="G17" i="2"/>
  <c r="E17" i="2"/>
  <c r="D17" i="2"/>
  <c r="G16" i="2"/>
  <c r="E16" i="2"/>
  <c r="D16" i="2"/>
  <c r="G15" i="2"/>
  <c r="E15" i="2"/>
  <c r="D15" i="2"/>
  <c r="G14" i="2"/>
  <c r="E14" i="2"/>
  <c r="D14" i="2"/>
  <c r="G13" i="2"/>
  <c r="E13" i="2"/>
  <c r="D13" i="2"/>
  <c r="G12" i="2"/>
  <c r="E12" i="2"/>
  <c r="D12" i="2"/>
  <c r="G11" i="2"/>
  <c r="E11" i="2"/>
  <c r="D11" i="2"/>
  <c r="G10" i="2"/>
  <c r="E10" i="2"/>
  <c r="D10" i="2"/>
  <c r="G9" i="2"/>
  <c r="E9" i="2"/>
  <c r="D9" i="2"/>
  <c r="G8" i="2"/>
  <c r="E8" i="2"/>
  <c r="D8" i="2"/>
  <c r="G7" i="2"/>
  <c r="E7" i="2"/>
  <c r="D7" i="2"/>
  <c r="G6" i="2"/>
  <c r="E6" i="2"/>
  <c r="D6" i="2"/>
  <c r="G5" i="2"/>
  <c r="E5" i="2"/>
  <c r="D5" i="2"/>
  <c r="G4" i="2"/>
  <c r="E4" i="2"/>
  <c r="D4" i="2"/>
  <c r="G3" i="2"/>
  <c r="E3" i="2"/>
  <c r="D3" i="2"/>
  <c r="G2" i="2"/>
  <c r="E2" i="2"/>
  <c r="D2" i="2"/>
  <c r="D48" i="1"/>
  <c r="G47" i="1"/>
  <c r="F47" i="1"/>
  <c r="B47" i="1"/>
  <c r="D47" i="1" s="1"/>
  <c r="F46" i="1"/>
  <c r="G45" i="1"/>
  <c r="F45" i="1" s="1"/>
  <c r="G44" i="1"/>
  <c r="F44" i="1"/>
  <c r="F43" i="1"/>
  <c r="G42" i="1"/>
  <c r="F42" i="1"/>
  <c r="G41" i="1"/>
  <c r="F41" i="1" s="1"/>
  <c r="G40" i="1"/>
  <c r="F40" i="1"/>
  <c r="G39" i="1"/>
  <c r="F39" i="1"/>
  <c r="G38" i="1"/>
  <c r="F38" i="1" s="1"/>
  <c r="G37" i="1"/>
  <c r="F37" i="1"/>
  <c r="G36" i="1"/>
  <c r="F36" i="1"/>
  <c r="G35" i="1"/>
  <c r="F35" i="1" s="1"/>
  <c r="G34" i="1"/>
  <c r="F34" i="1"/>
  <c r="G33" i="1"/>
  <c r="F33" i="1"/>
  <c r="G32" i="1"/>
  <c r="F32" i="1" s="1"/>
  <c r="G31" i="1"/>
  <c r="F31" i="1"/>
  <c r="G30" i="1"/>
  <c r="F30" i="1"/>
  <c r="G29" i="1"/>
  <c r="F29" i="1" s="1"/>
  <c r="G28" i="1"/>
  <c r="F28" i="1"/>
  <c r="G27" i="1"/>
  <c r="F27" i="1"/>
  <c r="G26" i="1"/>
  <c r="F26" i="1" s="1"/>
  <c r="G25" i="1"/>
  <c r="F25" i="1"/>
  <c r="G24" i="1"/>
  <c r="F24" i="1"/>
  <c r="G23" i="1"/>
  <c r="F23" i="1" s="1"/>
  <c r="G22" i="1"/>
  <c r="F22" i="1"/>
  <c r="G21" i="1"/>
  <c r="F21" i="1"/>
  <c r="G20" i="1"/>
  <c r="F20" i="1" s="1"/>
  <c r="G19" i="1"/>
  <c r="F19" i="1"/>
  <c r="G18" i="1"/>
  <c r="F18" i="1"/>
  <c r="G17" i="1"/>
  <c r="F17" i="1" s="1"/>
  <c r="G16" i="1"/>
  <c r="F16" i="1"/>
  <c r="G15" i="1"/>
  <c r="F15" i="1"/>
  <c r="G14" i="1"/>
  <c r="F14" i="1" s="1"/>
  <c r="G13" i="1"/>
  <c r="F13" i="1"/>
  <c r="G12" i="1"/>
  <c r="F12" i="1"/>
  <c r="G11" i="1"/>
  <c r="F11" i="1" s="1"/>
  <c r="G10" i="1"/>
  <c r="F10" i="1"/>
  <c r="G9" i="1"/>
  <c r="F9" i="1"/>
  <c r="G8" i="1"/>
  <c r="F8" i="1" s="1"/>
  <c r="G7" i="1"/>
  <c r="F7" i="1"/>
  <c r="G6" i="1"/>
  <c r="F6" i="1"/>
  <c r="G5" i="1"/>
  <c r="F5" i="1" s="1"/>
  <c r="G4" i="1"/>
  <c r="F4" i="1"/>
  <c r="G3" i="1"/>
  <c r="F3" i="1"/>
  <c r="G2" i="1"/>
  <c r="F2" i="1" s="1"/>
  <c r="B46" i="1" l="1"/>
  <c r="B45" i="1" l="1"/>
  <c r="D46" i="1"/>
  <c r="B44" i="1" l="1"/>
  <c r="D45" i="1"/>
  <c r="B43" i="1" l="1"/>
  <c r="D44" i="1"/>
  <c r="D43" i="1" l="1"/>
  <c r="B42" i="1"/>
  <c r="D42" i="1" l="1"/>
  <c r="B41" i="1"/>
  <c r="B40" i="1" l="1"/>
  <c r="D41" i="1"/>
  <c r="D40" i="1" l="1"/>
  <c r="B39" i="1"/>
  <c r="D39" i="1" l="1"/>
  <c r="B38" i="1"/>
  <c r="B37" i="1" l="1"/>
  <c r="D38" i="1"/>
  <c r="D37" i="1" l="1"/>
  <c r="B36" i="1"/>
  <c r="D36" i="1" l="1"/>
  <c r="B35" i="1"/>
  <c r="B34" i="1" l="1"/>
  <c r="D35" i="1"/>
  <c r="B33" i="1" l="1"/>
  <c r="D34" i="1"/>
  <c r="D33" i="1" l="1"/>
  <c r="B32" i="1"/>
  <c r="B31" i="1" l="1"/>
  <c r="D32" i="1"/>
  <c r="B30" i="1" l="1"/>
  <c r="D31" i="1"/>
  <c r="D30" i="1" l="1"/>
  <c r="B29" i="1"/>
  <c r="B28" i="1" l="1"/>
  <c r="D29" i="1"/>
  <c r="D28" i="1" l="1"/>
  <c r="B27" i="1"/>
  <c r="D27" i="1" l="1"/>
  <c r="B26" i="1"/>
  <c r="B25" i="1" l="1"/>
  <c r="D26" i="1"/>
  <c r="D25" i="1" l="1"/>
  <c r="B24" i="1"/>
  <c r="D24" i="1" l="1"/>
  <c r="B23" i="1"/>
  <c r="B22" i="1" l="1"/>
  <c r="D23" i="1"/>
  <c r="B21" i="1" l="1"/>
  <c r="D22" i="1"/>
  <c r="D21" i="1" l="1"/>
  <c r="B20" i="1"/>
  <c r="B19" i="1" l="1"/>
  <c r="D20" i="1"/>
  <c r="D19" i="1" l="1"/>
  <c r="B18" i="1"/>
  <c r="D18" i="1" l="1"/>
  <c r="B17" i="1"/>
  <c r="B16" i="1" l="1"/>
  <c r="D17" i="1"/>
  <c r="D16" i="1" l="1"/>
  <c r="B15" i="1"/>
  <c r="D15" i="1" l="1"/>
  <c r="B14" i="1"/>
  <c r="B13" i="1" l="1"/>
  <c r="D14" i="1"/>
  <c r="D13" i="1" l="1"/>
  <c r="B12" i="1"/>
  <c r="D12" i="1" l="1"/>
  <c r="B11" i="1"/>
  <c r="B10" i="1" l="1"/>
  <c r="D11" i="1"/>
  <c r="D10" i="1" l="1"/>
  <c r="B9" i="1"/>
  <c r="D9" i="1" l="1"/>
  <c r="B8" i="1"/>
  <c r="B7" i="1" l="1"/>
  <c r="D8" i="1"/>
  <c r="B6" i="1" l="1"/>
  <c r="D7" i="1"/>
  <c r="D6" i="1" l="1"/>
  <c r="B5" i="1"/>
  <c r="B4" i="1" l="1"/>
  <c r="D5" i="1"/>
  <c r="B3" i="1" l="1"/>
  <c r="D4" i="1"/>
  <c r="D3" i="1" l="1"/>
  <c r="B2" i="1"/>
  <c r="D2" i="1" s="1"/>
</calcChain>
</file>

<file path=xl/sharedStrings.xml><?xml version="1.0" encoding="utf-8"?>
<sst xmlns="http://schemas.openxmlformats.org/spreadsheetml/2006/main" count="197" uniqueCount="27">
  <si>
    <t>日付</t>
  </si>
  <si>
    <t>総回答数</t>
  </si>
  <si>
    <t>総問題数</t>
  </si>
  <si>
    <t>回答率</t>
  </si>
  <si>
    <t>正答率</t>
  </si>
  <si>
    <t>回答数</t>
  </si>
  <si>
    <t>新回答数</t>
  </si>
  <si>
    <t>備考</t>
  </si>
  <si>
    <t>泌尿器科(34)、腎・泌尿器（41）、消化管（39）、生化学（28）、分子生物学（25）、病理学総論（31）</t>
  </si>
  <si>
    <t>多選択肢問題（119）、腎・泌尿器（41）、消化管（49）</t>
  </si>
  <si>
    <t>多選択肢問題（60）、泌尿器科（34）</t>
  </si>
  <si>
    <t>小児科（25）、産科（22）、皮膚科（18）、公衆衛生（79）</t>
  </si>
  <si>
    <t>眼科（13）、精神科（20）、神経（52）</t>
  </si>
  <si>
    <t>感染症（38）、呼吸器（27）、中毒（9）、診療の知識・技能（25）、麻酔科（10）、泌尿器科（13）、泌尿器科（9）、耳鼻咽喉科（19）、整形外科（27）</t>
  </si>
  <si>
    <t>公衆衛生（46）、肝・胆・膵（20）、代謝・内分泌（24）、代謝・内分泌（16）、救急（11）、老年医学（7）、症候・病態（12）、免疫・膠原病（20）</t>
  </si>
  <si>
    <t>順次解答4連問一週目（40）、公衆衛生（100）</t>
  </si>
  <si>
    <t>消化管（62）、順次解答4連問一週目（100）、肝・胆・膵一週目（25）、身体診察（28）、血液（23）</t>
  </si>
  <si>
    <t>順次解答4連問一週目（160）、血液（32）、消化管（37）</t>
  </si>
  <si>
    <t>小児一週目（35）、身体診察一週目（23）、診療の知識・技能一週目（36）、細胞生物学一週目（23）、血液（46）</t>
  </si>
  <si>
    <t>問題</t>
  </si>
  <si>
    <t>回答数順位</t>
  </si>
  <si>
    <t>上位何％</t>
  </si>
  <si>
    <t>田尻</t>
  </si>
  <si>
    <t xml:space="preserve"> my</t>
  </si>
  <si>
    <t xml:space="preserve"> 自分</t>
  </si>
  <si>
    <t>中村</t>
  </si>
  <si>
    <t>自分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</si>
</sst>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0.0%"/>
    <numFmt numFmtId="178" formatCode="0_);[Red]\(0\)"/>
    <numFmt numFmtId="179" formatCode="0.0_);[Red]\(0.0\)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>
      <alignment vertical="center"/>
    </xf>
  </cellStyleXfs>
  <cellXfs count="25">
    <xf numFmtId="0" fontId="0" fillId="0" borderId="0" xfId="0"/>
    <xf numFmtId="9" fontId="0" fillId="0" borderId="0" xfId="1" applyFont="1" applyAlignment="1"/>
    <xf numFmtId="9" fontId="0" fillId="0" borderId="0" xfId="0" applyNumberFormat="1"/>
    <xf numFmtId="9" fontId="2" fillId="0" borderId="0" xfId="1" applyAlignment="1">
      <alignment vertic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9" fontId="2" fillId="0" borderId="0" xfId="1" applyAlignment="1">
      <alignment horizontal="right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0" borderId="0" xfId="0"/>
    <xf numFmtId="176" fontId="0" fillId="0" borderId="1" xfId="0" applyNumberFormat="1" applyBorder="1" applyAlignment="1">
      <alignment horizontal="right" vertical="center"/>
    </xf>
    <xf numFmtId="177" fontId="0" fillId="0" borderId="1" xfId="1" applyNumberFormat="1" applyFont="1" applyBorder="1" applyAlignment="1">
      <alignment horizontal="right" vertical="center"/>
    </xf>
    <xf numFmtId="177" fontId="2" fillId="0" borderId="1" xfId="1" applyNumberFormat="1" applyBorder="1" applyAlignment="1">
      <alignment vertical="center"/>
    </xf>
    <xf numFmtId="177" fontId="0" fillId="0" borderId="1" xfId="0" applyNumberFormat="1" applyBorder="1" applyAlignment="1">
      <alignment horizontal="right" vertical="center"/>
    </xf>
    <xf numFmtId="178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77" fontId="0" fillId="0" borderId="0" xfId="1" applyNumberFormat="1" applyFont="1" applyAlignment="1">
      <alignment horizontal="right"/>
    </xf>
    <xf numFmtId="177" fontId="2" fillId="0" borderId="0" xfId="1" applyNumberFormat="1" applyAlignment="1">
      <alignment horizontal="right" vertical="center"/>
    </xf>
    <xf numFmtId="177" fontId="0" fillId="0" borderId="0" xfId="1" applyNumberFormat="1" applyFont="1" applyAlignment="1"/>
    <xf numFmtId="177" fontId="0" fillId="0" borderId="0" xfId="0" applyNumberFormat="1"/>
    <xf numFmtId="0" fontId="0" fillId="0" borderId="0" xfId="0" applyNumberFormat="1"/>
  </cellXfs>
  <cellStyles count="2">
    <cellStyle name="パーセント" xfId="1" builtinId="5"/>
    <cellStyle name="標準" xfId="0" builtinId="0"/>
  </cellStyles>
  <dxfs count="104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総データ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総データ!$F$1</c:f>
              <c:strCache>
                <c:ptCount val="1"/>
                <c:pt idx="0">
                  <c:v>回答数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総データ!$F$2:$F$48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198</c:v>
                </c:pt>
                <c:pt idx="33">
                  <c:v>0</c:v>
                </c:pt>
                <c:pt idx="34">
                  <c:v>0</c:v>
                </c:pt>
                <c:pt idx="35">
                  <c:v>160</c:v>
                </c:pt>
                <c:pt idx="36">
                  <c:v>94</c:v>
                </c:pt>
                <c:pt idx="37">
                  <c:v>164</c:v>
                </c:pt>
                <c:pt idx="38">
                  <c:v>85</c:v>
                </c:pt>
                <c:pt idx="39">
                  <c:v>177</c:v>
                </c:pt>
                <c:pt idx="40">
                  <c:v>156</c:v>
                </c:pt>
                <c:pt idx="41">
                  <c:v>0</c:v>
                </c:pt>
                <c:pt idx="42">
                  <c:v>140</c:v>
                </c:pt>
                <c:pt idx="43">
                  <c:v>238</c:v>
                </c:pt>
                <c:pt idx="44">
                  <c:v>229</c:v>
                </c:pt>
                <c:pt idx="45">
                  <c:v>161</c:v>
                </c:pt>
                <c:pt idx="4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8-434F-A466-A0C938BC830A}"/>
            </c:ext>
          </c:extLst>
        </c:ser>
        <c:ser>
          <c:idx val="3"/>
          <c:order val="1"/>
          <c:tx>
            <c:strRef>
              <c:f>総データ!$G$1</c:f>
              <c:strCache>
                <c:ptCount val="1"/>
                <c:pt idx="0">
                  <c:v>新回答数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総データ!$G$2:$G$48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84</c:v>
                </c:pt>
                <c:pt idx="33">
                  <c:v>0</c:v>
                </c:pt>
                <c:pt idx="34">
                  <c:v>0</c:v>
                </c:pt>
                <c:pt idx="35">
                  <c:v>119</c:v>
                </c:pt>
                <c:pt idx="36">
                  <c:v>60</c:v>
                </c:pt>
                <c:pt idx="37">
                  <c:v>144</c:v>
                </c:pt>
                <c:pt idx="38">
                  <c:v>85</c:v>
                </c:pt>
                <c:pt idx="39">
                  <c:v>177</c:v>
                </c:pt>
                <c:pt idx="40">
                  <c:v>156</c:v>
                </c:pt>
                <c:pt idx="41">
                  <c:v>0</c:v>
                </c:pt>
                <c:pt idx="42">
                  <c:v>140</c:v>
                </c:pt>
                <c:pt idx="43">
                  <c:v>132</c:v>
                </c:pt>
                <c:pt idx="44">
                  <c:v>160</c:v>
                </c:pt>
                <c:pt idx="45">
                  <c:v>113</c:v>
                </c:pt>
                <c:pt idx="4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8-434F-A466-A0C938BC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05599"/>
        <c:axId val="1698106015"/>
      </c:lineChart>
      <c:lineChart>
        <c:grouping val="standard"/>
        <c:varyColors val="0"/>
        <c:ser>
          <c:idx val="4"/>
          <c:order val="2"/>
          <c:tx>
            <c:strRef>
              <c:f>総データ!$D$1</c:f>
              <c:strCache>
                <c:ptCount val="1"/>
                <c:pt idx="0">
                  <c:v>回答率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総データ!$D$2:$D$48</c:f>
              <c:numCache>
                <c:formatCode>0.0%</c:formatCode>
                <c:ptCount val="47"/>
                <c:pt idx="0">
                  <c:v>0.72904483430799216</c:v>
                </c:pt>
                <c:pt idx="1">
                  <c:v>0.72880805456316988</c:v>
                </c:pt>
                <c:pt idx="2">
                  <c:v>0.72857142857142854</c:v>
                </c:pt>
                <c:pt idx="3">
                  <c:v>0.72833495618305744</c:v>
                </c:pt>
                <c:pt idx="4">
                  <c:v>0.72809863724853996</c:v>
                </c:pt>
                <c:pt idx="5">
                  <c:v>0.72786247161855333</c:v>
                </c:pt>
                <c:pt idx="6">
                  <c:v>0.72762645914396884</c:v>
                </c:pt>
                <c:pt idx="7">
                  <c:v>0.72739059967585085</c:v>
                </c:pt>
                <c:pt idx="8">
                  <c:v>0.72715489306545689</c:v>
                </c:pt>
                <c:pt idx="9">
                  <c:v>0.72691933916423712</c:v>
                </c:pt>
                <c:pt idx="10">
                  <c:v>0.72668393782383423</c:v>
                </c:pt>
                <c:pt idx="11">
                  <c:v>0.72644868889608283</c:v>
                </c:pt>
                <c:pt idx="12">
                  <c:v>0.72621359223300974</c:v>
                </c:pt>
                <c:pt idx="13">
                  <c:v>0.72597864768683273</c:v>
                </c:pt>
                <c:pt idx="14">
                  <c:v>0.7257438551099612</c:v>
                </c:pt>
                <c:pt idx="15">
                  <c:v>0.72550921435499516</c:v>
                </c:pt>
                <c:pt idx="16">
                  <c:v>0.72527472527472525</c:v>
                </c:pt>
                <c:pt idx="17">
                  <c:v>0.72504038772213242</c:v>
                </c:pt>
                <c:pt idx="18">
                  <c:v>0.72480620155038755</c:v>
                </c:pt>
                <c:pt idx="19">
                  <c:v>0.72457216661285118</c:v>
                </c:pt>
                <c:pt idx="20">
                  <c:v>0.72433828276307299</c:v>
                </c:pt>
                <c:pt idx="21">
                  <c:v>0.72410454985479189</c:v>
                </c:pt>
                <c:pt idx="22">
                  <c:v>0.72387096774193549</c:v>
                </c:pt>
                <c:pt idx="23">
                  <c:v>0.72363753627861982</c:v>
                </c:pt>
                <c:pt idx="24">
                  <c:v>0.72340425531914898</c:v>
                </c:pt>
                <c:pt idx="25">
                  <c:v>0.72340425531914898</c:v>
                </c:pt>
                <c:pt idx="26">
                  <c:v>0.72340425531914898</c:v>
                </c:pt>
                <c:pt idx="27">
                  <c:v>0.72340425531914898</c:v>
                </c:pt>
                <c:pt idx="28">
                  <c:v>0.72340425531914898</c:v>
                </c:pt>
                <c:pt idx="29">
                  <c:v>0.72340425531914898</c:v>
                </c:pt>
                <c:pt idx="30">
                  <c:v>0.72340425531914898</c:v>
                </c:pt>
                <c:pt idx="31">
                  <c:v>0.72340425531914898</c:v>
                </c:pt>
                <c:pt idx="32">
                  <c:v>0.72340425531914898</c:v>
                </c:pt>
                <c:pt idx="33">
                  <c:v>0.69632495164410058</c:v>
                </c:pt>
                <c:pt idx="34">
                  <c:v>0.69632495164410058</c:v>
                </c:pt>
                <c:pt idx="35">
                  <c:v>0.69632495164410058</c:v>
                </c:pt>
                <c:pt idx="36">
                  <c:v>0.65796260477111546</c:v>
                </c:pt>
                <c:pt idx="37">
                  <c:v>0.63862024500322367</c:v>
                </c:pt>
                <c:pt idx="38">
                  <c:v>0.59219858156028371</c:v>
                </c:pt>
                <c:pt idx="39">
                  <c:v>0.56479690522243708</c:v>
                </c:pt>
                <c:pt idx="40">
                  <c:v>0.50773694390715662</c:v>
                </c:pt>
                <c:pt idx="41">
                  <c:v>0.45744680851063829</c:v>
                </c:pt>
                <c:pt idx="42">
                  <c:v>0.45744680851063829</c:v>
                </c:pt>
                <c:pt idx="43">
                  <c:v>0.41231463571889104</c:v>
                </c:pt>
                <c:pt idx="44">
                  <c:v>0.36976144422952933</c:v>
                </c:pt>
                <c:pt idx="45">
                  <c:v>0.31818181818181818</c:v>
                </c:pt>
                <c:pt idx="46">
                  <c:v>0.28175370728562216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8-434F-A466-A0C938BC830A}"/>
            </c:ext>
          </c:extLst>
        </c:ser>
        <c:ser>
          <c:idx val="5"/>
          <c:order val="3"/>
          <c:tx>
            <c:strRef>
              <c:f>総データ!$E$1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総データ!$E$2:$E$48</c:f>
              <c:numCache>
                <c:formatCode>0.0%</c:formatCode>
                <c:ptCount val="47"/>
                <c:pt idx="32">
                  <c:v>0.59089999999999998</c:v>
                </c:pt>
                <c:pt idx="33">
                  <c:v>0.58700000000000208</c:v>
                </c:pt>
                <c:pt idx="34">
                  <c:v>0.58700000000000208</c:v>
                </c:pt>
                <c:pt idx="35">
                  <c:v>0.58700000000000208</c:v>
                </c:pt>
                <c:pt idx="36">
                  <c:v>0.58700000000000208</c:v>
                </c:pt>
                <c:pt idx="37">
                  <c:v>0.58099999999999996</c:v>
                </c:pt>
                <c:pt idx="38">
                  <c:v>0.59169999999999989</c:v>
                </c:pt>
                <c:pt idx="39">
                  <c:v>0.60450000000000204</c:v>
                </c:pt>
                <c:pt idx="40">
                  <c:v>0.62219999999999998</c:v>
                </c:pt>
                <c:pt idx="41">
                  <c:v>0.6371</c:v>
                </c:pt>
                <c:pt idx="42">
                  <c:v>0.6371</c:v>
                </c:pt>
                <c:pt idx="43">
                  <c:v>0.64580000000000004</c:v>
                </c:pt>
                <c:pt idx="44">
                  <c:v>0.63829999999999998</c:v>
                </c:pt>
                <c:pt idx="45">
                  <c:v>0.64239999999999997</c:v>
                </c:pt>
                <c:pt idx="46">
                  <c:v>0.64880000000000004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8-434F-A466-A0C938BC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271071"/>
        <c:axId val="1540268159"/>
      </c:lineChart>
      <c:dateAx>
        <c:axId val="1698105599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8106015"/>
        <c:crosses val="autoZero"/>
        <c:auto val="0"/>
        <c:lblOffset val="100"/>
        <c:baseTimeUnit val="days"/>
      </c:dateAx>
      <c:valAx>
        <c:axId val="16981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8105599"/>
        <c:crosses val="autoZero"/>
        <c:crossBetween val="between"/>
      </c:valAx>
      <c:dateAx>
        <c:axId val="1540271071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1540268159"/>
        <c:crosses val="autoZero"/>
        <c:auto val="0"/>
        <c:lblOffset val="100"/>
        <c:baseTimeUnit val="days"/>
      </c:dateAx>
      <c:valAx>
        <c:axId val="1540268159"/>
        <c:scaling>
          <c:orientation val="minMax"/>
          <c:max val="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271071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2022/07/06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'20220706'!$D$2:$D$35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0.99932019034670183</c:v>
                </c:pt>
                <c:pt idx="4">
                  <c:v>0.9983004758667573</c:v>
                </c:pt>
                <c:pt idx="5">
                  <c:v>0.95751189666893266</c:v>
                </c:pt>
                <c:pt idx="6">
                  <c:v>0.93575798776342634</c:v>
                </c:pt>
                <c:pt idx="7">
                  <c:v>0.93575798776342634</c:v>
                </c:pt>
                <c:pt idx="8">
                  <c:v>0.90074779061862675</c:v>
                </c:pt>
                <c:pt idx="9">
                  <c:v>0.88341264445955137</c:v>
                </c:pt>
                <c:pt idx="10">
                  <c:v>0.87627464309993097</c:v>
                </c:pt>
                <c:pt idx="11">
                  <c:v>0.86403806934058358</c:v>
                </c:pt>
                <c:pt idx="12">
                  <c:v>0.84908225696804895</c:v>
                </c:pt>
                <c:pt idx="13">
                  <c:v>0.83956492182188991</c:v>
                </c:pt>
                <c:pt idx="14">
                  <c:v>0.81951053704962618</c:v>
                </c:pt>
                <c:pt idx="15">
                  <c:v>0.81747110808973378</c:v>
                </c:pt>
                <c:pt idx="16">
                  <c:v>0.8001359619306595</c:v>
                </c:pt>
                <c:pt idx="17">
                  <c:v>0.78755948334466352</c:v>
                </c:pt>
                <c:pt idx="18">
                  <c:v>0.76138681169272604</c:v>
                </c:pt>
                <c:pt idx="19">
                  <c:v>0.73725356900067984</c:v>
                </c:pt>
                <c:pt idx="20">
                  <c:v>0.73691366417403137</c:v>
                </c:pt>
                <c:pt idx="21">
                  <c:v>0.72127804214819846</c:v>
                </c:pt>
                <c:pt idx="22">
                  <c:v>0.71006118286879671</c:v>
                </c:pt>
                <c:pt idx="23">
                  <c:v>0.70020394289598908</c:v>
                </c:pt>
                <c:pt idx="24">
                  <c:v>0.68252889191026522</c:v>
                </c:pt>
                <c:pt idx="25">
                  <c:v>0.64955812372535693</c:v>
                </c:pt>
                <c:pt idx="26">
                  <c:v>0.6329027872195786</c:v>
                </c:pt>
                <c:pt idx="27">
                  <c:v>0.63188307273963285</c:v>
                </c:pt>
                <c:pt idx="28">
                  <c:v>0.63086335825968731</c:v>
                </c:pt>
                <c:pt idx="29">
                  <c:v>0.61182868796736922</c:v>
                </c:pt>
                <c:pt idx="30">
                  <c:v>0.60299116247450724</c:v>
                </c:pt>
                <c:pt idx="31">
                  <c:v>0.55914343983684567</c:v>
                </c:pt>
                <c:pt idx="32">
                  <c:v>0.55778382053025155</c:v>
                </c:pt>
                <c:pt idx="33">
                  <c:v>0.55268524813052344</c:v>
                </c:pt>
              </c:numCache>
            </c:numRef>
          </c:xVal>
          <c:yVal>
            <c:numRef>
              <c:f>'20220706'!$E$2:$E$35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0.80760000000000076</c:v>
                </c:pt>
                <c:pt idx="2">
                  <c:v>0.72260000000000002</c:v>
                </c:pt>
                <c:pt idx="3">
                  <c:v>0.67859999999999998</c:v>
                </c:pt>
                <c:pt idx="4">
                  <c:v>0.68610000000000082</c:v>
                </c:pt>
                <c:pt idx="5">
                  <c:v>0.84420000000000073</c:v>
                </c:pt>
                <c:pt idx="6">
                  <c:v>0.878</c:v>
                </c:pt>
                <c:pt idx="7">
                  <c:v>0.66469999999999996</c:v>
                </c:pt>
                <c:pt idx="8">
                  <c:v>0.71319999999999995</c:v>
                </c:pt>
                <c:pt idx="9">
                  <c:v>0.75680000000000003</c:v>
                </c:pt>
                <c:pt idx="10">
                  <c:v>0.38980000000000004</c:v>
                </c:pt>
                <c:pt idx="11">
                  <c:v>0.76040000000000074</c:v>
                </c:pt>
                <c:pt idx="12">
                  <c:v>0.82629999999999992</c:v>
                </c:pt>
                <c:pt idx="13">
                  <c:v>0.99510000000000021</c:v>
                </c:pt>
                <c:pt idx="14">
                  <c:v>0.59189999999999998</c:v>
                </c:pt>
                <c:pt idx="15">
                  <c:v>0.99959999999999993</c:v>
                </c:pt>
                <c:pt idx="16">
                  <c:v>0.78420000000000001</c:v>
                </c:pt>
                <c:pt idx="17">
                  <c:v>0.74709999999999999</c:v>
                </c:pt>
                <c:pt idx="18">
                  <c:v>0.70219999999999994</c:v>
                </c:pt>
                <c:pt idx="19">
                  <c:v>0.68000000000000083</c:v>
                </c:pt>
                <c:pt idx="20">
                  <c:v>0.63419999999999999</c:v>
                </c:pt>
                <c:pt idx="21">
                  <c:v>0.63150000000000006</c:v>
                </c:pt>
                <c:pt idx="22">
                  <c:v>0.86930000000000085</c:v>
                </c:pt>
                <c:pt idx="23">
                  <c:v>0.67330000000000079</c:v>
                </c:pt>
                <c:pt idx="24">
                  <c:v>0.78139999999999998</c:v>
                </c:pt>
                <c:pt idx="25">
                  <c:v>0.73</c:v>
                </c:pt>
                <c:pt idx="26">
                  <c:v>0.72660000000000002</c:v>
                </c:pt>
                <c:pt idx="27">
                  <c:v>0.73430000000000084</c:v>
                </c:pt>
                <c:pt idx="28">
                  <c:v>0.65789999999999993</c:v>
                </c:pt>
                <c:pt idx="29">
                  <c:v>0.79720000000000002</c:v>
                </c:pt>
                <c:pt idx="30">
                  <c:v>0.63359999999999994</c:v>
                </c:pt>
                <c:pt idx="31">
                  <c:v>0.55990000000000084</c:v>
                </c:pt>
                <c:pt idx="32">
                  <c:v>0.56119999999999992</c:v>
                </c:pt>
                <c:pt idx="33">
                  <c:v>0.63780000000000003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3-4233-B0DB-A42A355874DE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'20220706'!$D$36:$D$70</c:f>
              <c:numCache>
                <c:formatCode>0%</c:formatCode>
                <c:ptCount val="35"/>
                <c:pt idx="0">
                  <c:v>0.54758667573079545</c:v>
                </c:pt>
                <c:pt idx="1">
                  <c:v>0.54588715159755274</c:v>
                </c:pt>
                <c:pt idx="2">
                  <c:v>0.52039428959891243</c:v>
                </c:pt>
                <c:pt idx="3">
                  <c:v>0.5169952413324258</c:v>
                </c:pt>
                <c:pt idx="4">
                  <c:v>0.50135961930659423</c:v>
                </c:pt>
                <c:pt idx="5">
                  <c:v>0.49456152277362342</c:v>
                </c:pt>
                <c:pt idx="6">
                  <c:v>0.48130523453433038</c:v>
                </c:pt>
                <c:pt idx="7">
                  <c:v>0.46838885112168593</c:v>
                </c:pt>
                <c:pt idx="8">
                  <c:v>0.4663494221617947</c:v>
                </c:pt>
                <c:pt idx="9">
                  <c:v>0.46566961250849759</c:v>
                </c:pt>
                <c:pt idx="10">
                  <c:v>0.46498980285520058</c:v>
                </c:pt>
                <c:pt idx="11">
                  <c:v>0.46498980285520058</c:v>
                </c:pt>
                <c:pt idx="12">
                  <c:v>0.45717199184228308</c:v>
                </c:pt>
                <c:pt idx="13">
                  <c:v>0.4500339904826649</c:v>
                </c:pt>
                <c:pt idx="14">
                  <c:v>0.44969408565601632</c:v>
                </c:pt>
                <c:pt idx="15">
                  <c:v>0.42284160435078183</c:v>
                </c:pt>
                <c:pt idx="16">
                  <c:v>0.41672331747110813</c:v>
                </c:pt>
                <c:pt idx="17">
                  <c:v>0.40856560163154321</c:v>
                </c:pt>
                <c:pt idx="18">
                  <c:v>0.40550645819170633</c:v>
                </c:pt>
                <c:pt idx="19">
                  <c:v>0.40278721957851804</c:v>
                </c:pt>
                <c:pt idx="20">
                  <c:v>0.39972807613868117</c:v>
                </c:pt>
                <c:pt idx="21">
                  <c:v>0.393949694085656</c:v>
                </c:pt>
                <c:pt idx="22">
                  <c:v>0.39225016995241224</c:v>
                </c:pt>
                <c:pt idx="23">
                  <c:v>0.38443235893949695</c:v>
                </c:pt>
                <c:pt idx="24">
                  <c:v>0.3837525492861999</c:v>
                </c:pt>
                <c:pt idx="25">
                  <c:v>0.36607749830047587</c:v>
                </c:pt>
                <c:pt idx="26">
                  <c:v>0.34908225696804895</c:v>
                </c:pt>
                <c:pt idx="27">
                  <c:v>0.34772263766145478</c:v>
                </c:pt>
                <c:pt idx="28">
                  <c:v>0.33582596872875592</c:v>
                </c:pt>
                <c:pt idx="29">
                  <c:v>0.32698844323589399</c:v>
                </c:pt>
                <c:pt idx="30">
                  <c:v>0.32630863358259576</c:v>
                </c:pt>
                <c:pt idx="31">
                  <c:v>0.3069340584636302</c:v>
                </c:pt>
                <c:pt idx="32">
                  <c:v>0.3052345343303875</c:v>
                </c:pt>
                <c:pt idx="33">
                  <c:v>0.30455472467709044</c:v>
                </c:pt>
                <c:pt idx="34">
                  <c:v>0.30319510537049627</c:v>
                </c:pt>
              </c:numCache>
            </c:numRef>
          </c:xVal>
          <c:yVal>
            <c:numRef>
              <c:f>'20220706'!$E$36:$E$70</c:f>
              <c:numCache>
                <c:formatCode>0%</c:formatCode>
                <c:ptCount val="35"/>
                <c:pt idx="0">
                  <c:v>0.69960000000000011</c:v>
                </c:pt>
                <c:pt idx="1">
                  <c:v>0.54859999999999998</c:v>
                </c:pt>
                <c:pt idx="2">
                  <c:v>0.68969999999999998</c:v>
                </c:pt>
                <c:pt idx="3">
                  <c:v>0.68180000000000085</c:v>
                </c:pt>
                <c:pt idx="4">
                  <c:v>0.53560000000000085</c:v>
                </c:pt>
                <c:pt idx="5">
                  <c:v>0.65569999999999995</c:v>
                </c:pt>
                <c:pt idx="6">
                  <c:v>0.67939999999999989</c:v>
                </c:pt>
                <c:pt idx="7">
                  <c:v>0.64300000000000002</c:v>
                </c:pt>
                <c:pt idx="8">
                  <c:v>0.73620000000000074</c:v>
                </c:pt>
                <c:pt idx="9">
                  <c:v>0.71900000000000075</c:v>
                </c:pt>
                <c:pt idx="10">
                  <c:v>0.63380000000000003</c:v>
                </c:pt>
                <c:pt idx="11">
                  <c:v>0.52270000000000005</c:v>
                </c:pt>
                <c:pt idx="12">
                  <c:v>0.65800000000000003</c:v>
                </c:pt>
                <c:pt idx="13">
                  <c:v>0.58530000000000004</c:v>
                </c:pt>
                <c:pt idx="14">
                  <c:v>0.67040000000000077</c:v>
                </c:pt>
                <c:pt idx="15">
                  <c:v>0.70020000000000004</c:v>
                </c:pt>
                <c:pt idx="16">
                  <c:v>0.54159999999999997</c:v>
                </c:pt>
                <c:pt idx="17">
                  <c:v>0.6381</c:v>
                </c:pt>
                <c:pt idx="18">
                  <c:v>0.72589999999999999</c:v>
                </c:pt>
                <c:pt idx="19">
                  <c:v>0.5603000000000008</c:v>
                </c:pt>
                <c:pt idx="20">
                  <c:v>0.68030000000000002</c:v>
                </c:pt>
                <c:pt idx="21">
                  <c:v>0.50130000000000008</c:v>
                </c:pt>
                <c:pt idx="22">
                  <c:v>0.5988</c:v>
                </c:pt>
                <c:pt idx="23">
                  <c:v>0.64370000000000083</c:v>
                </c:pt>
                <c:pt idx="24">
                  <c:v>1</c:v>
                </c:pt>
                <c:pt idx="25">
                  <c:v>0.61840000000000084</c:v>
                </c:pt>
                <c:pt idx="26">
                  <c:v>0.47130000000000077</c:v>
                </c:pt>
                <c:pt idx="27">
                  <c:v>0.86799999999999999</c:v>
                </c:pt>
                <c:pt idx="28">
                  <c:v>0.7348000000000009</c:v>
                </c:pt>
                <c:pt idx="29">
                  <c:v>0.59670000000000001</c:v>
                </c:pt>
                <c:pt idx="30">
                  <c:v>0.75519999999999998</c:v>
                </c:pt>
                <c:pt idx="31">
                  <c:v>0.57140000000000002</c:v>
                </c:pt>
                <c:pt idx="32">
                  <c:v>0.51560000000000006</c:v>
                </c:pt>
                <c:pt idx="33">
                  <c:v>0.64510000000000001</c:v>
                </c:pt>
                <c:pt idx="34">
                  <c:v>0.80490000000000006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3-4233-B0DB-A42A355874DE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('20220706'!$D$71:$D$85,'20220706'!$D$87:$D$104)</c:f>
              <c:numCache>
                <c:formatCode>0%</c:formatCode>
                <c:ptCount val="33"/>
                <c:pt idx="0">
                  <c:v>0.29775662814411968</c:v>
                </c:pt>
                <c:pt idx="1">
                  <c:v>0.29333786539768864</c:v>
                </c:pt>
                <c:pt idx="2">
                  <c:v>0.29265805574439158</c:v>
                </c:pt>
                <c:pt idx="3">
                  <c:v>0.29061862678450034</c:v>
                </c:pt>
                <c:pt idx="4">
                  <c:v>0.28993881713120323</c:v>
                </c:pt>
                <c:pt idx="5">
                  <c:v>0.28450033990482665</c:v>
                </c:pt>
                <c:pt idx="6">
                  <c:v>0.28178110129163836</c:v>
                </c:pt>
                <c:pt idx="7">
                  <c:v>0.28008157715839455</c:v>
                </c:pt>
                <c:pt idx="8">
                  <c:v>0.27974167233174602</c:v>
                </c:pt>
                <c:pt idx="9">
                  <c:v>0.27430319510537055</c:v>
                </c:pt>
                <c:pt idx="10">
                  <c:v>0.2698844323589395</c:v>
                </c:pt>
                <c:pt idx="11">
                  <c:v>0.26954452753229097</c:v>
                </c:pt>
                <c:pt idx="12">
                  <c:v>0.26580557443915709</c:v>
                </c:pt>
                <c:pt idx="13">
                  <c:v>0.2603670972127804</c:v>
                </c:pt>
                <c:pt idx="14">
                  <c:v>0.25730795377294358</c:v>
                </c:pt>
                <c:pt idx="15">
                  <c:v>0.23793337865397687</c:v>
                </c:pt>
                <c:pt idx="16">
                  <c:v>0.22365737593473825</c:v>
                </c:pt>
                <c:pt idx="17">
                  <c:v>0.21006118286879674</c:v>
                </c:pt>
                <c:pt idx="18">
                  <c:v>0.1991842284160435</c:v>
                </c:pt>
                <c:pt idx="19">
                  <c:v>0.18728755948334469</c:v>
                </c:pt>
                <c:pt idx="20">
                  <c:v>0.18456832087015634</c:v>
                </c:pt>
                <c:pt idx="21">
                  <c:v>0.17743031951053706</c:v>
                </c:pt>
                <c:pt idx="22">
                  <c:v>0.17505098572399727</c:v>
                </c:pt>
                <c:pt idx="23">
                  <c:v>0.17131203263086336</c:v>
                </c:pt>
                <c:pt idx="24">
                  <c:v>0.1655336505778382</c:v>
                </c:pt>
                <c:pt idx="25">
                  <c:v>0.15329707681849084</c:v>
                </c:pt>
                <c:pt idx="26">
                  <c:v>0.13868116927260257</c:v>
                </c:pt>
                <c:pt idx="27">
                  <c:v>0.12712440516655224</c:v>
                </c:pt>
                <c:pt idx="28">
                  <c:v>0.12338545207341946</c:v>
                </c:pt>
                <c:pt idx="29">
                  <c:v>0.11658735554044866</c:v>
                </c:pt>
                <c:pt idx="30">
                  <c:v>0.11454792658055746</c:v>
                </c:pt>
                <c:pt idx="31">
                  <c:v>0.1142080217539089</c:v>
                </c:pt>
                <c:pt idx="32">
                  <c:v>9.347382732834808E-2</c:v>
                </c:pt>
              </c:numCache>
            </c:numRef>
          </c:xVal>
          <c:yVal>
            <c:numRef>
              <c:f>('20220706'!$E$87:$E$104,'20220706'!$E$71:$E$85)</c:f>
              <c:numCache>
                <c:formatCode>0%</c:formatCode>
                <c:ptCount val="33"/>
                <c:pt idx="0">
                  <c:v>0.59</c:v>
                </c:pt>
                <c:pt idx="1">
                  <c:v>0.64890000000000081</c:v>
                </c:pt>
                <c:pt idx="2">
                  <c:v>0.58739999999999992</c:v>
                </c:pt>
                <c:pt idx="3">
                  <c:v>0.53920000000000001</c:v>
                </c:pt>
                <c:pt idx="4">
                  <c:v>0.48820000000000002</c:v>
                </c:pt>
                <c:pt idx="5">
                  <c:v>0.69800000000000006</c:v>
                </c:pt>
                <c:pt idx="6">
                  <c:v>0.57469999999999999</c:v>
                </c:pt>
                <c:pt idx="7">
                  <c:v>0.61550000000000005</c:v>
                </c:pt>
                <c:pt idx="8">
                  <c:v>0.8155</c:v>
                </c:pt>
                <c:pt idx="9">
                  <c:v>0.63450000000000084</c:v>
                </c:pt>
                <c:pt idx="10">
                  <c:v>0.8537000000000009</c:v>
                </c:pt>
                <c:pt idx="11">
                  <c:v>0.50740000000000085</c:v>
                </c:pt>
                <c:pt idx="12">
                  <c:v>0.49730000000000002</c:v>
                </c:pt>
                <c:pt idx="13">
                  <c:v>0.71350000000000002</c:v>
                </c:pt>
                <c:pt idx="14">
                  <c:v>0.62680000000000002</c:v>
                </c:pt>
                <c:pt idx="15">
                  <c:v>0.62609999999999999</c:v>
                </c:pt>
                <c:pt idx="16">
                  <c:v>0.44639999999999996</c:v>
                </c:pt>
                <c:pt idx="17">
                  <c:v>0.94180000000000075</c:v>
                </c:pt>
                <c:pt idx="18">
                  <c:v>0.75230000000000086</c:v>
                </c:pt>
                <c:pt idx="19">
                  <c:v>0.68130000000000002</c:v>
                </c:pt>
                <c:pt idx="20">
                  <c:v>0.52259999999999995</c:v>
                </c:pt>
                <c:pt idx="21">
                  <c:v>0.68540000000000001</c:v>
                </c:pt>
                <c:pt idx="22">
                  <c:v>0.62130000000000085</c:v>
                </c:pt>
                <c:pt idx="23">
                  <c:v>0.70850000000000002</c:v>
                </c:pt>
                <c:pt idx="24">
                  <c:v>0.43430000000000002</c:v>
                </c:pt>
                <c:pt idx="25">
                  <c:v>0.69779999999999998</c:v>
                </c:pt>
                <c:pt idx="26">
                  <c:v>0.63300000000000001</c:v>
                </c:pt>
                <c:pt idx="27">
                  <c:v>0.61340000000000083</c:v>
                </c:pt>
                <c:pt idx="28">
                  <c:v>0.62970000000000081</c:v>
                </c:pt>
                <c:pt idx="29">
                  <c:v>0.68219999999999992</c:v>
                </c:pt>
                <c:pt idx="30">
                  <c:v>0.68410000000000004</c:v>
                </c:pt>
                <c:pt idx="31">
                  <c:v>0.68669999999999998</c:v>
                </c:pt>
                <c:pt idx="32">
                  <c:v>0.80580000000000007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3-4233-B0DB-A42A355874DE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'20220706'!$D$105:$D$138</c:f>
              <c:numCache>
                <c:formatCode>0%</c:formatCode>
                <c:ptCount val="34"/>
                <c:pt idx="0">
                  <c:v>8.497620666213461E-2</c:v>
                </c:pt>
                <c:pt idx="1">
                  <c:v>7.0020394289597804E-2</c:v>
                </c:pt>
                <c:pt idx="2">
                  <c:v>6.2542488103331073E-2</c:v>
                </c:pt>
                <c:pt idx="3">
                  <c:v>5.1665533650577841E-2</c:v>
                </c:pt>
                <c:pt idx="4">
                  <c:v>3.3990482664853848E-2</c:v>
                </c:pt>
                <c:pt idx="5">
                  <c:v>2.6512576478585993E-2</c:v>
                </c:pt>
                <c:pt idx="6">
                  <c:v>2.0734194425560848E-2</c:v>
                </c:pt>
                <c:pt idx="7">
                  <c:v>1.5635622025832768E-2</c:v>
                </c:pt>
                <c:pt idx="8">
                  <c:v>9.1774303195105399E-3</c:v>
                </c:pt>
                <c:pt idx="9">
                  <c:v>6.1182868796736877E-3</c:v>
                </c:pt>
                <c:pt idx="10">
                  <c:v>3.3990482664854083E-4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'20220706'!$E$105:$E$138</c:f>
              <c:numCache>
                <c:formatCode>0%</c:formatCode>
                <c:ptCount val="34"/>
                <c:pt idx="0">
                  <c:v>0.69600000000000006</c:v>
                </c:pt>
                <c:pt idx="1">
                  <c:v>0.3301</c:v>
                </c:pt>
                <c:pt idx="2">
                  <c:v>0.49459999999999998</c:v>
                </c:pt>
                <c:pt idx="3">
                  <c:v>0.67110000000000092</c:v>
                </c:pt>
                <c:pt idx="4">
                  <c:v>0.63</c:v>
                </c:pt>
                <c:pt idx="5">
                  <c:v>0.78210000000000002</c:v>
                </c:pt>
                <c:pt idx="6">
                  <c:v>0.73770000000000002</c:v>
                </c:pt>
                <c:pt idx="7">
                  <c:v>0.30429999999999996</c:v>
                </c:pt>
                <c:pt idx="8">
                  <c:v>0.55559999999999998</c:v>
                </c:pt>
                <c:pt idx="9">
                  <c:v>0.8889000000000008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3-4233-B0DB-A42A355874DE}"/>
            </c:ext>
          </c:extLst>
        </c:ser>
        <c:ser>
          <c:idx val="4"/>
          <c:order val="4"/>
          <c:tx>
            <c:v>自分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'20220706'!$D$86</c:f>
              <c:numCache>
                <c:formatCode>0%</c:formatCode>
                <c:ptCount val="1"/>
                <c:pt idx="0">
                  <c:v>0.2477906186267845</c:v>
                </c:pt>
              </c:numCache>
            </c:numRef>
          </c:xVal>
          <c:yVal>
            <c:numRef>
              <c:f>'20220706'!$E$86</c:f>
              <c:numCache>
                <c:formatCode>0%</c:formatCode>
                <c:ptCount val="1"/>
                <c:pt idx="0">
                  <c:v>0.64880000000000004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3-4233-B0DB-A42A3558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18703"/>
        <c:axId val="1636109135"/>
      </c:scatterChart>
      <c:valAx>
        <c:axId val="16361187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09135"/>
        <c:crosses val="autoZero"/>
        <c:crossBetween val="midCat"/>
      </c:valAx>
      <c:valAx>
        <c:axId val="1636109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187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2022/07/07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'20220707'!$D$2:$D$35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0.97586675730795369</c:v>
                </c:pt>
                <c:pt idx="6">
                  <c:v>0.94017675050985727</c:v>
                </c:pt>
                <c:pt idx="7">
                  <c:v>0.93609789259007481</c:v>
                </c:pt>
                <c:pt idx="8">
                  <c:v>0.92148198504418755</c:v>
                </c:pt>
                <c:pt idx="9">
                  <c:v>0.90890550645819168</c:v>
                </c:pt>
                <c:pt idx="10">
                  <c:v>0.90346702923181499</c:v>
                </c:pt>
                <c:pt idx="11">
                  <c:v>0.90278721957851804</c:v>
                </c:pt>
                <c:pt idx="12">
                  <c:v>0.87049626104690681</c:v>
                </c:pt>
                <c:pt idx="13">
                  <c:v>0.86471787899388164</c:v>
                </c:pt>
                <c:pt idx="14">
                  <c:v>0.83990482664853827</c:v>
                </c:pt>
                <c:pt idx="15">
                  <c:v>0.81917063222297748</c:v>
                </c:pt>
                <c:pt idx="16">
                  <c:v>0.817471108089732</c:v>
                </c:pt>
                <c:pt idx="17">
                  <c:v>0.80761386811692726</c:v>
                </c:pt>
                <c:pt idx="18">
                  <c:v>0.80013596193065939</c:v>
                </c:pt>
                <c:pt idx="19">
                  <c:v>0.76138681169272604</c:v>
                </c:pt>
                <c:pt idx="20">
                  <c:v>0.74813052345343301</c:v>
                </c:pt>
                <c:pt idx="21">
                  <c:v>0.74099252209381372</c:v>
                </c:pt>
                <c:pt idx="22">
                  <c:v>0.73725356900067973</c:v>
                </c:pt>
                <c:pt idx="23">
                  <c:v>0.73691366417403126</c:v>
                </c:pt>
                <c:pt idx="24">
                  <c:v>0.71006118286879671</c:v>
                </c:pt>
                <c:pt idx="25">
                  <c:v>0.67980965329707677</c:v>
                </c:pt>
                <c:pt idx="26">
                  <c:v>0.66893269884432072</c:v>
                </c:pt>
                <c:pt idx="27">
                  <c:v>0.66043507817810732</c:v>
                </c:pt>
                <c:pt idx="28">
                  <c:v>0.65703602991162469</c:v>
                </c:pt>
                <c:pt idx="29">
                  <c:v>0.61760707002039139</c:v>
                </c:pt>
                <c:pt idx="30">
                  <c:v>0.61692726036709433</c:v>
                </c:pt>
                <c:pt idx="31">
                  <c:v>0.59041468388851115</c:v>
                </c:pt>
                <c:pt idx="32">
                  <c:v>0.5774983004758667</c:v>
                </c:pt>
                <c:pt idx="33">
                  <c:v>0.57002039428959894</c:v>
                </c:pt>
              </c:numCache>
            </c:numRef>
          </c:xVal>
          <c:yVal>
            <c:numRef>
              <c:f>'20220707'!$E$2:$E$35</c:f>
              <c:numCache>
                <c:formatCode>0.0%</c:formatCode>
                <c:ptCount val="34"/>
                <c:pt idx="0">
                  <c:v>0.81310000000000004</c:v>
                </c:pt>
                <c:pt idx="1">
                  <c:v>0.72260000000000002</c:v>
                </c:pt>
                <c:pt idx="2">
                  <c:v>0.8821</c:v>
                </c:pt>
                <c:pt idx="3">
                  <c:v>0.6946</c:v>
                </c:pt>
                <c:pt idx="4">
                  <c:v>0.68950000000000011</c:v>
                </c:pt>
                <c:pt idx="5">
                  <c:v>0.84189999999999998</c:v>
                </c:pt>
                <c:pt idx="6">
                  <c:v>0.87780000000000025</c:v>
                </c:pt>
                <c:pt idx="7">
                  <c:v>0.66559999999999997</c:v>
                </c:pt>
                <c:pt idx="8">
                  <c:v>0.7138000000000001</c:v>
                </c:pt>
                <c:pt idx="9">
                  <c:v>0.755</c:v>
                </c:pt>
                <c:pt idx="10">
                  <c:v>0.39280000000000209</c:v>
                </c:pt>
                <c:pt idx="11">
                  <c:v>0.76090000000000202</c:v>
                </c:pt>
                <c:pt idx="12">
                  <c:v>0.80400000000000205</c:v>
                </c:pt>
                <c:pt idx="13">
                  <c:v>0.98939999999999995</c:v>
                </c:pt>
                <c:pt idx="14">
                  <c:v>0.59040000000000203</c:v>
                </c:pt>
                <c:pt idx="15">
                  <c:v>0.75810000000000011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0.82579999999999998</c:v>
                </c:pt>
                <c:pt idx="19">
                  <c:v>0.7036</c:v>
                </c:pt>
                <c:pt idx="20">
                  <c:v>0.66559999999999997</c:v>
                </c:pt>
                <c:pt idx="21">
                  <c:v>0.63439999999999996</c:v>
                </c:pt>
                <c:pt idx="22">
                  <c:v>0.68000000000000205</c:v>
                </c:pt>
                <c:pt idx="23">
                  <c:v>0.63419999999999999</c:v>
                </c:pt>
                <c:pt idx="24">
                  <c:v>0.86930000000000218</c:v>
                </c:pt>
                <c:pt idx="25">
                  <c:v>0.73150000000000004</c:v>
                </c:pt>
                <c:pt idx="26">
                  <c:v>0.73370000000000213</c:v>
                </c:pt>
                <c:pt idx="27">
                  <c:v>0.72620000000000207</c:v>
                </c:pt>
                <c:pt idx="28">
                  <c:v>0.65600000000000003</c:v>
                </c:pt>
                <c:pt idx="29">
                  <c:v>0.80190000000000006</c:v>
                </c:pt>
                <c:pt idx="30">
                  <c:v>0.62979999999999992</c:v>
                </c:pt>
                <c:pt idx="31">
                  <c:v>0.55610000000000215</c:v>
                </c:pt>
                <c:pt idx="32">
                  <c:v>0.63450000000000206</c:v>
                </c:pt>
                <c:pt idx="33">
                  <c:v>0.58320000000000205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F-4887-B01B-5D1926BA1EA3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'20220707'!$D$36:$D$69</c:f>
              <c:numCache>
                <c:formatCode>0.0%</c:formatCode>
                <c:ptCount val="34"/>
                <c:pt idx="0">
                  <c:v>0.55982324949014273</c:v>
                </c:pt>
                <c:pt idx="1">
                  <c:v>0.54826648538409239</c:v>
                </c:pt>
                <c:pt idx="2">
                  <c:v>0.54758667573079534</c:v>
                </c:pt>
                <c:pt idx="3">
                  <c:v>0.54520734194425557</c:v>
                </c:pt>
                <c:pt idx="4">
                  <c:v>0.50985723997280763</c:v>
                </c:pt>
                <c:pt idx="5">
                  <c:v>0.50135961930659412</c:v>
                </c:pt>
                <c:pt idx="6">
                  <c:v>0.48946295037389242</c:v>
                </c:pt>
                <c:pt idx="7">
                  <c:v>0.4792658055744391</c:v>
                </c:pt>
                <c:pt idx="8">
                  <c:v>0.47620666213460228</c:v>
                </c:pt>
                <c:pt idx="9">
                  <c:v>0.47280761386811693</c:v>
                </c:pt>
                <c:pt idx="10">
                  <c:v>0.47178789938817128</c:v>
                </c:pt>
                <c:pt idx="11">
                  <c:v>0.46838885112168305</c:v>
                </c:pt>
                <c:pt idx="12">
                  <c:v>0.4680489462950374</c:v>
                </c:pt>
                <c:pt idx="13">
                  <c:v>0.46668932698844318</c:v>
                </c:pt>
                <c:pt idx="14">
                  <c:v>0.45921142080217536</c:v>
                </c:pt>
                <c:pt idx="15">
                  <c:v>0.45003399048266479</c:v>
                </c:pt>
                <c:pt idx="16">
                  <c:v>0.42624065261726712</c:v>
                </c:pt>
                <c:pt idx="17">
                  <c:v>0.42556084296397007</c:v>
                </c:pt>
                <c:pt idx="18">
                  <c:v>0.4252209381373187</c:v>
                </c:pt>
                <c:pt idx="19">
                  <c:v>0.42250169952413319</c:v>
                </c:pt>
                <c:pt idx="20">
                  <c:v>0.42148198504418766</c:v>
                </c:pt>
                <c:pt idx="21">
                  <c:v>0.42080217539089054</c:v>
                </c:pt>
                <c:pt idx="22">
                  <c:v>0.40550645819170628</c:v>
                </c:pt>
                <c:pt idx="23">
                  <c:v>0.40414683888511216</c:v>
                </c:pt>
                <c:pt idx="24">
                  <c:v>0.39123045547246771</c:v>
                </c:pt>
                <c:pt idx="25">
                  <c:v>0.36607749830047587</c:v>
                </c:pt>
                <c:pt idx="26">
                  <c:v>0.3619986403806934</c:v>
                </c:pt>
                <c:pt idx="27">
                  <c:v>0.36097892590074776</c:v>
                </c:pt>
                <c:pt idx="28">
                  <c:v>0.36063902107409923</c:v>
                </c:pt>
                <c:pt idx="29">
                  <c:v>0.35384092454112842</c:v>
                </c:pt>
                <c:pt idx="30">
                  <c:v>0.34874235214140042</c:v>
                </c:pt>
                <c:pt idx="31">
                  <c:v>0.34772263766145473</c:v>
                </c:pt>
                <c:pt idx="32">
                  <c:v>0.34398368456832085</c:v>
                </c:pt>
                <c:pt idx="33">
                  <c:v>0.31985044187627459</c:v>
                </c:pt>
              </c:numCache>
            </c:numRef>
          </c:xVal>
          <c:yVal>
            <c:numRef>
              <c:f>'20220707'!$E$36:$E$69</c:f>
              <c:numCache>
                <c:formatCode>0.0%</c:formatCode>
                <c:ptCount val="34"/>
                <c:pt idx="0">
                  <c:v>0.54710000000000003</c:v>
                </c:pt>
                <c:pt idx="1">
                  <c:v>0.68880000000000008</c:v>
                </c:pt>
                <c:pt idx="2">
                  <c:v>0.70390000000000008</c:v>
                </c:pt>
                <c:pt idx="3">
                  <c:v>0.68079999999999996</c:v>
                </c:pt>
                <c:pt idx="4">
                  <c:v>0.65870000000000206</c:v>
                </c:pt>
                <c:pt idx="5">
                  <c:v>0.53560000000000008</c:v>
                </c:pt>
                <c:pt idx="6">
                  <c:v>0.67989999999999995</c:v>
                </c:pt>
                <c:pt idx="7">
                  <c:v>0.71560000000000001</c:v>
                </c:pt>
                <c:pt idx="8">
                  <c:v>0.6359999999999999</c:v>
                </c:pt>
                <c:pt idx="9">
                  <c:v>0.65850000000000009</c:v>
                </c:pt>
                <c:pt idx="10">
                  <c:v>0.65780000000000205</c:v>
                </c:pt>
                <c:pt idx="11">
                  <c:v>0.64219999999999999</c:v>
                </c:pt>
                <c:pt idx="12">
                  <c:v>0.52070000000000205</c:v>
                </c:pt>
                <c:pt idx="13">
                  <c:v>0.73560000000000203</c:v>
                </c:pt>
                <c:pt idx="14">
                  <c:v>0.70609999999999995</c:v>
                </c:pt>
                <c:pt idx="15">
                  <c:v>0.58530000000000204</c:v>
                </c:pt>
                <c:pt idx="16">
                  <c:v>0.72809999999999997</c:v>
                </c:pt>
                <c:pt idx="17">
                  <c:v>0.55669999999999997</c:v>
                </c:pt>
                <c:pt idx="18">
                  <c:v>0.64349999999999996</c:v>
                </c:pt>
                <c:pt idx="19">
                  <c:v>0.67580000000000007</c:v>
                </c:pt>
                <c:pt idx="20">
                  <c:v>0.63470000000000004</c:v>
                </c:pt>
                <c:pt idx="21">
                  <c:v>0.53959999999999997</c:v>
                </c:pt>
                <c:pt idx="22">
                  <c:v>0.51050000000000006</c:v>
                </c:pt>
                <c:pt idx="23">
                  <c:v>0.59970000000000001</c:v>
                </c:pt>
                <c:pt idx="24">
                  <c:v>1</c:v>
                </c:pt>
                <c:pt idx="25">
                  <c:v>0.61840000000000217</c:v>
                </c:pt>
                <c:pt idx="26">
                  <c:v>0.46849999999999997</c:v>
                </c:pt>
                <c:pt idx="27">
                  <c:v>0.72790000000000199</c:v>
                </c:pt>
                <c:pt idx="28">
                  <c:v>0.59850000000000203</c:v>
                </c:pt>
                <c:pt idx="29">
                  <c:v>0.57540000000000002</c:v>
                </c:pt>
                <c:pt idx="30">
                  <c:v>0.75150000000000206</c:v>
                </c:pt>
                <c:pt idx="31">
                  <c:v>0.86799999999999999</c:v>
                </c:pt>
                <c:pt idx="32">
                  <c:v>0.7006</c:v>
                </c:pt>
                <c:pt idx="33">
                  <c:v>0.68120000000000003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F-4887-B01B-5D1926BA1EA3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('20220707'!$D$70:$D$78,'20220707'!$D$80:$D$103)</c:f>
              <c:numCache>
                <c:formatCode>0.0%</c:formatCode>
                <c:ptCount val="33"/>
                <c:pt idx="0">
                  <c:v>0.31339225016995237</c:v>
                </c:pt>
                <c:pt idx="1">
                  <c:v>0.31169272603670967</c:v>
                </c:pt>
                <c:pt idx="2">
                  <c:v>0.30897348742351854</c:v>
                </c:pt>
                <c:pt idx="3">
                  <c:v>0.30591434398368456</c:v>
                </c:pt>
                <c:pt idx="4">
                  <c:v>0.30387491502379332</c:v>
                </c:pt>
                <c:pt idx="5">
                  <c:v>0.29945615227736233</c:v>
                </c:pt>
                <c:pt idx="6">
                  <c:v>0.29911624745071375</c:v>
                </c:pt>
                <c:pt idx="7">
                  <c:v>0.29775662814411963</c:v>
                </c:pt>
                <c:pt idx="8">
                  <c:v>0.2974167233174711</c:v>
                </c:pt>
                <c:pt idx="9">
                  <c:v>0.29639700883752546</c:v>
                </c:pt>
                <c:pt idx="10">
                  <c:v>0.28823929299796053</c:v>
                </c:pt>
                <c:pt idx="11">
                  <c:v>0.2817811012916383</c:v>
                </c:pt>
                <c:pt idx="12">
                  <c:v>0.27974167233174707</c:v>
                </c:pt>
                <c:pt idx="13">
                  <c:v>0.27702243371855884</c:v>
                </c:pt>
                <c:pt idx="14">
                  <c:v>0.2603670972127804</c:v>
                </c:pt>
                <c:pt idx="15">
                  <c:v>0.25730795377294358</c:v>
                </c:pt>
                <c:pt idx="16">
                  <c:v>0.23793337865397687</c:v>
                </c:pt>
                <c:pt idx="17">
                  <c:v>0.23725356900067976</c:v>
                </c:pt>
                <c:pt idx="18">
                  <c:v>0.23521414004078856</c:v>
                </c:pt>
                <c:pt idx="19">
                  <c:v>0.21617946974847041</c:v>
                </c:pt>
                <c:pt idx="20">
                  <c:v>0.21006118286879671</c:v>
                </c:pt>
                <c:pt idx="21">
                  <c:v>0.19034670292318145</c:v>
                </c:pt>
                <c:pt idx="22">
                  <c:v>0.18728755948334466</c:v>
                </c:pt>
                <c:pt idx="23">
                  <c:v>0.17946974847042832</c:v>
                </c:pt>
                <c:pt idx="24">
                  <c:v>0.17912984364377976</c:v>
                </c:pt>
                <c:pt idx="25">
                  <c:v>0.177430319510537</c:v>
                </c:pt>
                <c:pt idx="26">
                  <c:v>0.15363698164513936</c:v>
                </c:pt>
                <c:pt idx="27">
                  <c:v>0.13868116927260088</c:v>
                </c:pt>
                <c:pt idx="28">
                  <c:v>0.1318830727396329</c:v>
                </c:pt>
                <c:pt idx="29">
                  <c:v>0.13086335825968726</c:v>
                </c:pt>
                <c:pt idx="30">
                  <c:v>0.12338545207341944</c:v>
                </c:pt>
                <c:pt idx="31">
                  <c:v>0.12168592794017677</c:v>
                </c:pt>
                <c:pt idx="32">
                  <c:v>0.11454792658055743</c:v>
                </c:pt>
              </c:numCache>
            </c:numRef>
          </c:xVal>
          <c:yVal>
            <c:numRef>
              <c:f>('20220707'!$E$70:$E$78,'20220707'!$E$80:$E$103)</c:f>
              <c:numCache>
                <c:formatCode>0.0%</c:formatCode>
                <c:ptCount val="33"/>
                <c:pt idx="0">
                  <c:v>0.6876000000000021</c:v>
                </c:pt>
                <c:pt idx="1">
                  <c:v>0.51690000000000003</c:v>
                </c:pt>
                <c:pt idx="2">
                  <c:v>0.64580000000000004</c:v>
                </c:pt>
                <c:pt idx="3">
                  <c:v>0.52670000000000206</c:v>
                </c:pt>
                <c:pt idx="4">
                  <c:v>0.81209999999999993</c:v>
                </c:pt>
                <c:pt idx="5">
                  <c:v>0.61980000000000213</c:v>
                </c:pt>
                <c:pt idx="6">
                  <c:v>0.75109999999999999</c:v>
                </c:pt>
                <c:pt idx="7">
                  <c:v>0.6986</c:v>
                </c:pt>
                <c:pt idx="8">
                  <c:v>0.68230000000000213</c:v>
                </c:pt>
                <c:pt idx="9">
                  <c:v>0.66510000000000213</c:v>
                </c:pt>
                <c:pt idx="10">
                  <c:v>0.61199999999999999</c:v>
                </c:pt>
                <c:pt idx="11">
                  <c:v>0.43550000000000005</c:v>
                </c:pt>
                <c:pt idx="12">
                  <c:v>0.63300000000000012</c:v>
                </c:pt>
                <c:pt idx="13">
                  <c:v>0.63070000000000215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</c:v>
                </c:pt>
                <c:pt idx="17">
                  <c:v>0.65190000000000003</c:v>
                </c:pt>
                <c:pt idx="18">
                  <c:v>0.66470000000000007</c:v>
                </c:pt>
                <c:pt idx="19">
                  <c:v>0.54559999999999997</c:v>
                </c:pt>
                <c:pt idx="20">
                  <c:v>0.58740000000000214</c:v>
                </c:pt>
                <c:pt idx="21">
                  <c:v>0.57680000000000009</c:v>
                </c:pt>
                <c:pt idx="22">
                  <c:v>0.48820000000000002</c:v>
                </c:pt>
                <c:pt idx="23">
                  <c:v>0.81059999999999988</c:v>
                </c:pt>
                <c:pt idx="24">
                  <c:v>0.61480000000000012</c:v>
                </c:pt>
                <c:pt idx="25">
                  <c:v>0.63790000000000002</c:v>
                </c:pt>
                <c:pt idx="26">
                  <c:v>0.86730000000000207</c:v>
                </c:pt>
                <c:pt idx="27">
                  <c:v>0.50740000000000007</c:v>
                </c:pt>
                <c:pt idx="28">
                  <c:v>0.49229999999999996</c:v>
                </c:pt>
                <c:pt idx="29">
                  <c:v>0.61819999999999997</c:v>
                </c:pt>
                <c:pt idx="30">
                  <c:v>0.71350000000000002</c:v>
                </c:pt>
                <c:pt idx="31">
                  <c:v>0.44690000000000002</c:v>
                </c:pt>
                <c:pt idx="32">
                  <c:v>0.62609999999999999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F-4887-B01B-5D1926BA1EA3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'20220707'!$D$104:$D$138</c:f>
              <c:numCache>
                <c:formatCode>0.0%</c:formatCode>
                <c:ptCount val="35"/>
                <c:pt idx="0">
                  <c:v>0.11046906866077498</c:v>
                </c:pt>
                <c:pt idx="1">
                  <c:v>9.7552685248130516E-2</c:v>
                </c:pt>
                <c:pt idx="2">
                  <c:v>7.00203942895989E-2</c:v>
                </c:pt>
                <c:pt idx="3">
                  <c:v>6.2542488103331059E-2</c:v>
                </c:pt>
                <c:pt idx="4">
                  <c:v>5.6084296397008827E-2</c:v>
                </c:pt>
                <c:pt idx="5">
                  <c:v>4.7586675730795364E-2</c:v>
                </c:pt>
                <c:pt idx="6">
                  <c:v>4.0788579197824623E-2</c:v>
                </c:pt>
                <c:pt idx="7">
                  <c:v>3.3990482664853841E-2</c:v>
                </c:pt>
                <c:pt idx="8">
                  <c:v>2.1074099252209374E-2</c:v>
                </c:pt>
                <c:pt idx="9">
                  <c:v>1.5635622025832754E-2</c:v>
                </c:pt>
                <c:pt idx="10">
                  <c:v>9.1774303195105225E-3</c:v>
                </c:pt>
                <c:pt idx="11">
                  <c:v>6.1182868796736817E-3</c:v>
                </c:pt>
                <c:pt idx="12">
                  <c:v>3.3990482664855129E-4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'20220707'!$E$104:$E$138</c:f>
              <c:numCache>
                <c:formatCode>0.0%</c:formatCode>
                <c:ptCount val="35"/>
                <c:pt idx="0">
                  <c:v>0.67690000000000006</c:v>
                </c:pt>
                <c:pt idx="1">
                  <c:v>0.94430000000000025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0.63029999999999997</c:v>
                </c:pt>
                <c:pt idx="5">
                  <c:v>0.47860000000000003</c:v>
                </c:pt>
                <c:pt idx="6">
                  <c:v>0.6</c:v>
                </c:pt>
                <c:pt idx="7">
                  <c:v>0.77000000000000202</c:v>
                </c:pt>
                <c:pt idx="8">
                  <c:v>0.72580000000000211</c:v>
                </c:pt>
                <c:pt idx="9">
                  <c:v>0.30430000000000007</c:v>
                </c:pt>
                <c:pt idx="10">
                  <c:v>0.55559999999999998</c:v>
                </c:pt>
                <c:pt idx="11">
                  <c:v>0.88890000000000013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F-4887-B01B-5D1926BA1EA3}"/>
            </c:ext>
          </c:extLst>
        </c:ser>
        <c:ser>
          <c:idx val="4"/>
          <c:order val="4"/>
          <c:tx>
            <c:strRef>
              <c:f>'20220707'!$C$79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'20220707'!$D$79</c:f>
              <c:numCache>
                <c:formatCode>0.0%</c:formatCode>
                <c:ptCount val="1"/>
                <c:pt idx="0">
                  <c:v>0.29707681849082251</c:v>
                </c:pt>
              </c:numCache>
            </c:numRef>
          </c:xVal>
          <c:yVal>
            <c:numRef>
              <c:f>'20220707'!$E$79</c:f>
              <c:numCache>
                <c:formatCode>0.0%</c:formatCode>
                <c:ptCount val="1"/>
                <c:pt idx="0">
                  <c:v>0.64990000000000003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F-4887-B01B-5D1926BA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66575"/>
        <c:axId val="281464495"/>
      </c:scatterChart>
      <c:valAx>
        <c:axId val="2814665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464495"/>
        <c:crosses val="autoZero"/>
        <c:crossBetween val="midCat"/>
      </c:valAx>
      <c:valAx>
        <c:axId val="281464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/>
                  <a:t>正答率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466575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2022/07/08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'20220708'!$D$2:$D$35</c:f>
              <c:numCache>
                <c:formatCode>0.0%</c:formatCode>
                <c:ptCount val="34"/>
                <c:pt idx="0">
                  <c:v>1</c:v>
                </c:pt>
                <c:pt idx="1">
                  <c:v>0.97352746525479827</c:v>
                </c:pt>
                <c:pt idx="2">
                  <c:v>0.97352746525479827</c:v>
                </c:pt>
                <c:pt idx="3">
                  <c:v>0.97352746525479827</c:v>
                </c:pt>
                <c:pt idx="4">
                  <c:v>0.97319655857048037</c:v>
                </c:pt>
                <c:pt idx="5">
                  <c:v>0.9718729318332231</c:v>
                </c:pt>
                <c:pt idx="6">
                  <c:v>0.94506949040370347</c:v>
                </c:pt>
                <c:pt idx="7">
                  <c:v>0.91925876902713444</c:v>
                </c:pt>
                <c:pt idx="8">
                  <c:v>0.91528788881535417</c:v>
                </c:pt>
                <c:pt idx="9">
                  <c:v>0.9113170086035739</c:v>
                </c:pt>
                <c:pt idx="10">
                  <c:v>0.8994043679682302</c:v>
                </c:pt>
                <c:pt idx="11">
                  <c:v>0.89543348775644993</c:v>
                </c:pt>
                <c:pt idx="12">
                  <c:v>0.84745201853077434</c:v>
                </c:pt>
                <c:pt idx="13">
                  <c:v>0.84447385837193922</c:v>
                </c:pt>
                <c:pt idx="14">
                  <c:v>0.8318994043679655</c:v>
                </c:pt>
                <c:pt idx="15">
                  <c:v>0.79748510919920579</c:v>
                </c:pt>
                <c:pt idx="16">
                  <c:v>0.79583057577762795</c:v>
                </c:pt>
                <c:pt idx="17">
                  <c:v>0.78623428193249512</c:v>
                </c:pt>
                <c:pt idx="18">
                  <c:v>0.7789543348775646</c:v>
                </c:pt>
                <c:pt idx="19">
                  <c:v>0.7713434811383163</c:v>
                </c:pt>
                <c:pt idx="20">
                  <c:v>0.74123097286565198</c:v>
                </c:pt>
                <c:pt idx="21">
                  <c:v>0.73924553275976168</c:v>
                </c:pt>
                <c:pt idx="22">
                  <c:v>0.71773659827928515</c:v>
                </c:pt>
                <c:pt idx="23">
                  <c:v>0.71740569159497036</c:v>
                </c:pt>
                <c:pt idx="24">
                  <c:v>0.70847121111846467</c:v>
                </c:pt>
                <c:pt idx="25">
                  <c:v>0.68894771674387822</c:v>
                </c:pt>
                <c:pt idx="26">
                  <c:v>0.67637326273990728</c:v>
                </c:pt>
                <c:pt idx="27">
                  <c:v>0.66247518199867639</c:v>
                </c:pt>
                <c:pt idx="28">
                  <c:v>0.65618795499669091</c:v>
                </c:pt>
                <c:pt idx="29">
                  <c:v>0.61383189940436811</c:v>
                </c:pt>
                <c:pt idx="30">
                  <c:v>0.60191925876902708</c:v>
                </c:pt>
                <c:pt idx="31">
                  <c:v>0.60125744540039439</c:v>
                </c:pt>
                <c:pt idx="32">
                  <c:v>0.58769027134348117</c:v>
                </c:pt>
                <c:pt idx="33">
                  <c:v>0.55923229649238637</c:v>
                </c:pt>
              </c:numCache>
            </c:numRef>
          </c:xVal>
          <c:yVal>
            <c:numRef>
              <c:f>'20220708'!$E$2:$E$35</c:f>
              <c:numCache>
                <c:formatCode>0.0%</c:formatCode>
                <c:ptCount val="34"/>
                <c:pt idx="0">
                  <c:v>0.83189999999999997</c:v>
                </c:pt>
                <c:pt idx="1">
                  <c:v>0.81310000000000004</c:v>
                </c:pt>
                <c:pt idx="2">
                  <c:v>0.72129999999999994</c:v>
                </c:pt>
                <c:pt idx="3">
                  <c:v>0.8821</c:v>
                </c:pt>
                <c:pt idx="4">
                  <c:v>0.71099999999999997</c:v>
                </c:pt>
                <c:pt idx="5">
                  <c:v>0.6905</c:v>
                </c:pt>
                <c:pt idx="6">
                  <c:v>0.75560000000000216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0.76090000000000202</c:v>
                </c:pt>
                <c:pt idx="11">
                  <c:v>0.39280000000000209</c:v>
                </c:pt>
                <c:pt idx="12">
                  <c:v>0.80400000000000205</c:v>
                </c:pt>
                <c:pt idx="13">
                  <c:v>0.998</c:v>
                </c:pt>
                <c:pt idx="14">
                  <c:v>0.59189999999999998</c:v>
                </c:pt>
                <c:pt idx="15">
                  <c:v>0.75810000000000011</c:v>
                </c:pt>
                <c:pt idx="16">
                  <c:v>0.99959999999999993</c:v>
                </c:pt>
                <c:pt idx="17">
                  <c:v>0.74580000000000013</c:v>
                </c:pt>
                <c:pt idx="18">
                  <c:v>0.85810000000000008</c:v>
                </c:pt>
                <c:pt idx="19">
                  <c:v>0.63280000000000203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0.68330000000000013</c:v>
                </c:pt>
                <c:pt idx="23">
                  <c:v>0.63419999999999999</c:v>
                </c:pt>
                <c:pt idx="24">
                  <c:v>0.86499999999999999</c:v>
                </c:pt>
                <c:pt idx="25">
                  <c:v>0.7248</c:v>
                </c:pt>
                <c:pt idx="26">
                  <c:v>0.72950000000000204</c:v>
                </c:pt>
                <c:pt idx="27">
                  <c:v>0.6543000000000021</c:v>
                </c:pt>
                <c:pt idx="28">
                  <c:v>0.73419999999999996</c:v>
                </c:pt>
                <c:pt idx="29">
                  <c:v>0.63669999999999993</c:v>
                </c:pt>
                <c:pt idx="30">
                  <c:v>0.80210000000000004</c:v>
                </c:pt>
                <c:pt idx="31">
                  <c:v>0.55420000000000202</c:v>
                </c:pt>
                <c:pt idx="32">
                  <c:v>0.63400000000000001</c:v>
                </c:pt>
                <c:pt idx="33">
                  <c:v>0.59050000000000002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E-4189-BD77-55603B80CE28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'20220708'!$D$36:$D$69</c:f>
              <c:numCache>
                <c:formatCode>0.0%</c:formatCode>
                <c:ptCount val="34"/>
                <c:pt idx="0">
                  <c:v>0.55724685638649896</c:v>
                </c:pt>
                <c:pt idx="1">
                  <c:v>0.54500330906684313</c:v>
                </c:pt>
                <c:pt idx="2">
                  <c:v>0.53375248180013235</c:v>
                </c:pt>
                <c:pt idx="3">
                  <c:v>0.53309066843150232</c:v>
                </c:pt>
                <c:pt idx="4">
                  <c:v>0.53309066843150232</c:v>
                </c:pt>
                <c:pt idx="5">
                  <c:v>0.48808735936465919</c:v>
                </c:pt>
                <c:pt idx="6">
                  <c:v>0.48709463931171409</c:v>
                </c:pt>
                <c:pt idx="7">
                  <c:v>0.48146922567835876</c:v>
                </c:pt>
                <c:pt idx="8">
                  <c:v>0.48113831899404375</c:v>
                </c:pt>
                <c:pt idx="9">
                  <c:v>0.47749834546657571</c:v>
                </c:pt>
                <c:pt idx="10">
                  <c:v>0.46724023825281275</c:v>
                </c:pt>
                <c:pt idx="11">
                  <c:v>0.46426207809397757</c:v>
                </c:pt>
                <c:pt idx="12">
                  <c:v>0.46293845135671741</c:v>
                </c:pt>
                <c:pt idx="13">
                  <c:v>0.45433487756452678</c:v>
                </c:pt>
                <c:pt idx="14">
                  <c:v>0.45168762409000668</c:v>
                </c:pt>
                <c:pt idx="15">
                  <c:v>0.44705493050959633</c:v>
                </c:pt>
                <c:pt idx="16">
                  <c:v>0.44275314361350099</c:v>
                </c:pt>
                <c:pt idx="17">
                  <c:v>0.43812045003309069</c:v>
                </c:pt>
                <c:pt idx="18">
                  <c:v>0.43315684976836255</c:v>
                </c:pt>
                <c:pt idx="19">
                  <c:v>0.43017868960953015</c:v>
                </c:pt>
                <c:pt idx="20">
                  <c:v>0.42058239576439166</c:v>
                </c:pt>
                <c:pt idx="21">
                  <c:v>0.41131700860357379</c:v>
                </c:pt>
                <c:pt idx="22">
                  <c:v>0.40999338186631373</c:v>
                </c:pt>
                <c:pt idx="23">
                  <c:v>0.40767703507610858</c:v>
                </c:pt>
                <c:pt idx="24">
                  <c:v>0.40006618133686306</c:v>
                </c:pt>
                <c:pt idx="25">
                  <c:v>0.38087359364659168</c:v>
                </c:pt>
                <c:pt idx="26">
                  <c:v>0.3765718067504964</c:v>
                </c:pt>
                <c:pt idx="27">
                  <c:v>0.36896095301125087</c:v>
                </c:pt>
                <c:pt idx="28">
                  <c:v>0.36002647253474523</c:v>
                </c:pt>
                <c:pt idx="29">
                  <c:v>0.3580410324288551</c:v>
                </c:pt>
                <c:pt idx="30">
                  <c:v>0.35638649900727998</c:v>
                </c:pt>
                <c:pt idx="31">
                  <c:v>0.35407015221707483</c:v>
                </c:pt>
                <c:pt idx="32">
                  <c:v>0.35373924553275976</c:v>
                </c:pt>
                <c:pt idx="33">
                  <c:v>0.33851753805426871</c:v>
                </c:pt>
              </c:numCache>
            </c:numRef>
          </c:xVal>
          <c:yVal>
            <c:numRef>
              <c:f>'20220708'!$E$36:$E$69</c:f>
              <c:numCache>
                <c:formatCode>0.0%</c:formatCode>
                <c:ptCount val="34"/>
                <c:pt idx="0">
                  <c:v>0.67870000000000208</c:v>
                </c:pt>
                <c:pt idx="1">
                  <c:v>0.54710000000000003</c:v>
                </c:pt>
                <c:pt idx="2">
                  <c:v>0.68880000000000008</c:v>
                </c:pt>
                <c:pt idx="3">
                  <c:v>0.7044999999999999</c:v>
                </c:pt>
                <c:pt idx="4">
                  <c:v>0.65489999999999993</c:v>
                </c:pt>
                <c:pt idx="5">
                  <c:v>0.53560000000000008</c:v>
                </c:pt>
                <c:pt idx="6">
                  <c:v>0.64470000000000005</c:v>
                </c:pt>
                <c:pt idx="7">
                  <c:v>0.65770000000000006</c:v>
                </c:pt>
                <c:pt idx="8">
                  <c:v>0.67949999999999988</c:v>
                </c:pt>
                <c:pt idx="9">
                  <c:v>0.52600000000000002</c:v>
                </c:pt>
                <c:pt idx="10">
                  <c:v>0.71599999999999997</c:v>
                </c:pt>
                <c:pt idx="11">
                  <c:v>0.64500000000000202</c:v>
                </c:pt>
                <c:pt idx="12">
                  <c:v>0.65980000000000205</c:v>
                </c:pt>
                <c:pt idx="13">
                  <c:v>0.73560000000000203</c:v>
                </c:pt>
                <c:pt idx="14">
                  <c:v>0.63589999999999991</c:v>
                </c:pt>
                <c:pt idx="15">
                  <c:v>0.70609999999999995</c:v>
                </c:pt>
                <c:pt idx="16">
                  <c:v>0.55610000000000215</c:v>
                </c:pt>
                <c:pt idx="17">
                  <c:v>0.58530000000000204</c:v>
                </c:pt>
                <c:pt idx="18">
                  <c:v>0.7288</c:v>
                </c:pt>
                <c:pt idx="19">
                  <c:v>0.54000000000000214</c:v>
                </c:pt>
                <c:pt idx="20">
                  <c:v>0.63340000000000207</c:v>
                </c:pt>
                <c:pt idx="21">
                  <c:v>0.67580000000000007</c:v>
                </c:pt>
                <c:pt idx="22">
                  <c:v>0.5101</c:v>
                </c:pt>
                <c:pt idx="23">
                  <c:v>0.60389999999999999</c:v>
                </c:pt>
                <c:pt idx="24">
                  <c:v>0.60960000000000003</c:v>
                </c:pt>
                <c:pt idx="25">
                  <c:v>1</c:v>
                </c:pt>
                <c:pt idx="26">
                  <c:v>0.72409999999999997</c:v>
                </c:pt>
                <c:pt idx="27">
                  <c:v>0.70220000000000005</c:v>
                </c:pt>
                <c:pt idx="28">
                  <c:v>0.46419999999999995</c:v>
                </c:pt>
                <c:pt idx="29">
                  <c:v>0.57299999999999995</c:v>
                </c:pt>
                <c:pt idx="30">
                  <c:v>0.61840000000000217</c:v>
                </c:pt>
                <c:pt idx="31">
                  <c:v>0.67760000000000209</c:v>
                </c:pt>
                <c:pt idx="32">
                  <c:v>0.74930000000000208</c:v>
                </c:pt>
                <c:pt idx="33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E-4189-BD77-55603B80CE28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'20220708'!$D$71:$D$104</c:f>
              <c:numCache>
                <c:formatCode>0.0%</c:formatCode>
                <c:ptCount val="34"/>
                <c:pt idx="0">
                  <c:v>0.31998676373262741</c:v>
                </c:pt>
                <c:pt idx="1">
                  <c:v>0.31039046988749175</c:v>
                </c:pt>
                <c:pt idx="2">
                  <c:v>0.30675049636002649</c:v>
                </c:pt>
                <c:pt idx="3">
                  <c:v>0.3057577763070814</c:v>
                </c:pt>
                <c:pt idx="4">
                  <c:v>0.30377233620119126</c:v>
                </c:pt>
                <c:pt idx="5">
                  <c:v>0.29947054930509598</c:v>
                </c:pt>
                <c:pt idx="6">
                  <c:v>0.29781601588352086</c:v>
                </c:pt>
                <c:pt idx="7">
                  <c:v>0.29384513567174059</c:v>
                </c:pt>
                <c:pt idx="8">
                  <c:v>0.29318332230311051</c:v>
                </c:pt>
                <c:pt idx="9">
                  <c:v>0.29119788219722037</c:v>
                </c:pt>
                <c:pt idx="10">
                  <c:v>0.28987425545996032</c:v>
                </c:pt>
                <c:pt idx="11">
                  <c:v>0.28855062872270015</c:v>
                </c:pt>
                <c:pt idx="12">
                  <c:v>0.27895433487756455</c:v>
                </c:pt>
                <c:pt idx="13">
                  <c:v>0.2743216412971542</c:v>
                </c:pt>
                <c:pt idx="14">
                  <c:v>0.25347452018530769</c:v>
                </c:pt>
                <c:pt idx="15">
                  <c:v>0.25049636002647258</c:v>
                </c:pt>
                <c:pt idx="16">
                  <c:v>0.23163467902051621</c:v>
                </c:pt>
                <c:pt idx="17">
                  <c:v>0.23097286565188616</c:v>
                </c:pt>
                <c:pt idx="18">
                  <c:v>0.22898742554599602</c:v>
                </c:pt>
                <c:pt idx="19">
                  <c:v>0.22799470549305098</c:v>
                </c:pt>
                <c:pt idx="20">
                  <c:v>0.22170747849106553</c:v>
                </c:pt>
                <c:pt idx="21">
                  <c:v>0.1958967571144937</c:v>
                </c:pt>
                <c:pt idx="22">
                  <c:v>0.1958967571144937</c:v>
                </c:pt>
                <c:pt idx="23">
                  <c:v>0.18232958305757779</c:v>
                </c:pt>
                <c:pt idx="24">
                  <c:v>0.17471872931833227</c:v>
                </c:pt>
                <c:pt idx="25">
                  <c:v>0.17273328921244205</c:v>
                </c:pt>
                <c:pt idx="26">
                  <c:v>0.16115155526141628</c:v>
                </c:pt>
                <c:pt idx="27">
                  <c:v>0.14228987425545994</c:v>
                </c:pt>
                <c:pt idx="28">
                  <c:v>0.1360026472534745</c:v>
                </c:pt>
                <c:pt idx="29">
                  <c:v>0.13500992720052674</c:v>
                </c:pt>
                <c:pt idx="30">
                  <c:v>0.128391793514229</c:v>
                </c:pt>
                <c:pt idx="31">
                  <c:v>0.12011912640635342</c:v>
                </c:pt>
                <c:pt idx="32">
                  <c:v>0.11151555261416281</c:v>
                </c:pt>
                <c:pt idx="33">
                  <c:v>0.10754467240238254</c:v>
                </c:pt>
              </c:numCache>
            </c:numRef>
          </c:xVal>
          <c:yVal>
            <c:numRef>
              <c:f>'20220708'!$E$71:$E$104</c:f>
              <c:numCache>
                <c:formatCode>0.0%</c:formatCode>
                <c:ptCount val="34"/>
                <c:pt idx="0">
                  <c:v>0.68870000000000209</c:v>
                </c:pt>
                <c:pt idx="1">
                  <c:v>0.64180000000000204</c:v>
                </c:pt>
                <c:pt idx="2">
                  <c:v>0.61809999999999998</c:v>
                </c:pt>
                <c:pt idx="3">
                  <c:v>0.68400000000000205</c:v>
                </c:pt>
                <c:pt idx="4">
                  <c:v>0.51629999999999998</c:v>
                </c:pt>
                <c:pt idx="5">
                  <c:v>0.8276</c:v>
                </c:pt>
                <c:pt idx="6">
                  <c:v>0.52670000000000206</c:v>
                </c:pt>
                <c:pt idx="7">
                  <c:v>0.68469999999999998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0.625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</c:v>
                </c:pt>
                <c:pt idx="17">
                  <c:v>0.65190000000000003</c:v>
                </c:pt>
                <c:pt idx="18">
                  <c:v>0.66470000000000007</c:v>
                </c:pt>
                <c:pt idx="19">
                  <c:v>0.54720000000000002</c:v>
                </c:pt>
                <c:pt idx="20">
                  <c:v>0.59399999999999997</c:v>
                </c:pt>
                <c:pt idx="21">
                  <c:v>0.62160000000000004</c:v>
                </c:pt>
                <c:pt idx="22">
                  <c:v>0.57430000000000214</c:v>
                </c:pt>
                <c:pt idx="23">
                  <c:v>0.48820000000000002</c:v>
                </c:pt>
                <c:pt idx="24">
                  <c:v>0.81059999999999988</c:v>
                </c:pt>
                <c:pt idx="25">
                  <c:v>0.63790000000000002</c:v>
                </c:pt>
                <c:pt idx="26">
                  <c:v>0.84800000000000009</c:v>
                </c:pt>
                <c:pt idx="27">
                  <c:v>0.62560000000000004</c:v>
                </c:pt>
                <c:pt idx="28">
                  <c:v>0.44770000000000004</c:v>
                </c:pt>
                <c:pt idx="29">
                  <c:v>0.50740000000000007</c:v>
                </c:pt>
                <c:pt idx="30">
                  <c:v>0.49229999999999996</c:v>
                </c:pt>
                <c:pt idx="31">
                  <c:v>0.71350000000000002</c:v>
                </c:pt>
                <c:pt idx="32">
                  <c:v>0.62609999999999999</c:v>
                </c:pt>
                <c:pt idx="33">
                  <c:v>0.67690000000000006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E-4189-BD77-55603B80CE28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'20220708'!$D$105:$D$139</c:f>
              <c:numCache>
                <c:formatCode>0.0%</c:formatCode>
                <c:ptCount val="35"/>
                <c:pt idx="0">
                  <c:v>0.10158835208471212</c:v>
                </c:pt>
                <c:pt idx="1">
                  <c:v>7.9086697551290552E-2</c:v>
                </c:pt>
                <c:pt idx="2">
                  <c:v>6.8166776968894768E-2</c:v>
                </c:pt>
                <c:pt idx="3">
                  <c:v>6.0886829913964262E-2</c:v>
                </c:pt>
                <c:pt idx="4">
                  <c:v>5.5261416280608891E-2</c:v>
                </c:pt>
                <c:pt idx="5">
                  <c:v>3.9708802117802797E-2</c:v>
                </c:pt>
                <c:pt idx="6">
                  <c:v>3.3090668431502317E-2</c:v>
                </c:pt>
                <c:pt idx="7">
                  <c:v>2.0516214427531432E-2</c:v>
                </c:pt>
                <c:pt idx="8">
                  <c:v>1.5221707478491055E-2</c:v>
                </c:pt>
                <c:pt idx="9">
                  <c:v>8.9344804765056109E-3</c:v>
                </c:pt>
                <c:pt idx="10">
                  <c:v>5.9563203176704075E-3</c:v>
                </c:pt>
                <c:pt idx="11">
                  <c:v>3.3090668431503574E-4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'20220708'!$E$105:$E$139</c:f>
              <c:numCache>
                <c:formatCode>0.0%</c:formatCode>
                <c:ptCount val="35"/>
                <c:pt idx="0">
                  <c:v>0.94140000000000013</c:v>
                </c:pt>
                <c:pt idx="1">
                  <c:v>0.43930000000000208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0.62870000000000004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0.55559999999999998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E-4189-BD77-55603B80CE28}"/>
            </c:ext>
          </c:extLst>
        </c:ser>
        <c:ser>
          <c:idx val="4"/>
          <c:order val="4"/>
          <c:tx>
            <c:strRef>
              <c:f>'20220708'!$C$70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'20220708'!$D$70</c:f>
              <c:numCache>
                <c:formatCode>0.0%</c:formatCode>
                <c:ptCount val="1"/>
                <c:pt idx="0">
                  <c:v>0.32660489741892784</c:v>
                </c:pt>
              </c:numCache>
            </c:numRef>
          </c:xVal>
          <c:yVal>
            <c:numRef>
              <c:f>'20220708'!$E$70</c:f>
              <c:numCache>
                <c:formatCode>0.0%</c:formatCode>
                <c:ptCount val="1"/>
                <c:pt idx="0">
                  <c:v>0.64239999999999997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9E-4189-BD77-55603B80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'20220709'!$D$2:$D$35</c:f>
              <c:numCache>
                <c:formatCode>0.0%</c:formatCode>
                <c:ptCount val="34"/>
                <c:pt idx="0">
                  <c:v>1</c:v>
                </c:pt>
                <c:pt idx="1">
                  <c:v>0.97352746525479827</c:v>
                </c:pt>
                <c:pt idx="2">
                  <c:v>0.97352746525479827</c:v>
                </c:pt>
                <c:pt idx="3">
                  <c:v>0.97352746525479827</c:v>
                </c:pt>
                <c:pt idx="4">
                  <c:v>0.97319655857048037</c:v>
                </c:pt>
                <c:pt idx="5">
                  <c:v>0.9718729318332231</c:v>
                </c:pt>
                <c:pt idx="6">
                  <c:v>0.95632031767041703</c:v>
                </c:pt>
                <c:pt idx="7">
                  <c:v>0.91925876902713444</c:v>
                </c:pt>
                <c:pt idx="8">
                  <c:v>0.91528788881535417</c:v>
                </c:pt>
                <c:pt idx="9">
                  <c:v>0.9113170086035739</c:v>
                </c:pt>
                <c:pt idx="10">
                  <c:v>0.90635340833884848</c:v>
                </c:pt>
                <c:pt idx="11">
                  <c:v>0.89543348775644993</c:v>
                </c:pt>
                <c:pt idx="12">
                  <c:v>0.87954996690933152</c:v>
                </c:pt>
                <c:pt idx="13">
                  <c:v>0.86631369953672788</c:v>
                </c:pt>
                <c:pt idx="14">
                  <c:v>0.85043017868960946</c:v>
                </c:pt>
                <c:pt idx="15">
                  <c:v>0.79748510919920579</c:v>
                </c:pt>
                <c:pt idx="16">
                  <c:v>0.79583057577762795</c:v>
                </c:pt>
                <c:pt idx="17">
                  <c:v>0.78623428193249512</c:v>
                </c:pt>
                <c:pt idx="18">
                  <c:v>0.78226340172071485</c:v>
                </c:pt>
                <c:pt idx="19">
                  <c:v>0.77729980145598943</c:v>
                </c:pt>
                <c:pt idx="20">
                  <c:v>0.74123097286565198</c:v>
                </c:pt>
                <c:pt idx="21">
                  <c:v>0.73924553275976168</c:v>
                </c:pt>
                <c:pt idx="22">
                  <c:v>0.71773659827928515</c:v>
                </c:pt>
                <c:pt idx="23">
                  <c:v>0.71740569159497036</c:v>
                </c:pt>
                <c:pt idx="24">
                  <c:v>0.71508934480476505</c:v>
                </c:pt>
                <c:pt idx="25">
                  <c:v>0.70251489080079421</c:v>
                </c:pt>
                <c:pt idx="26">
                  <c:v>0.69358041032428852</c:v>
                </c:pt>
                <c:pt idx="27">
                  <c:v>0.67802779616148245</c:v>
                </c:pt>
                <c:pt idx="28">
                  <c:v>0.66412971542025145</c:v>
                </c:pt>
                <c:pt idx="29">
                  <c:v>0.61383189940436811</c:v>
                </c:pt>
                <c:pt idx="30">
                  <c:v>0.6045665122435474</c:v>
                </c:pt>
                <c:pt idx="31">
                  <c:v>0.60390469887491727</c:v>
                </c:pt>
                <c:pt idx="32">
                  <c:v>0.59000661813368627</c:v>
                </c:pt>
                <c:pt idx="33">
                  <c:v>0.56353408338848454</c:v>
                </c:pt>
              </c:numCache>
            </c:numRef>
          </c:xVal>
          <c:yVal>
            <c:numRef>
              <c:f>'20220709'!$E$2:$E$35</c:f>
              <c:numCache>
                <c:formatCode>0.0%</c:formatCode>
                <c:ptCount val="34"/>
                <c:pt idx="0">
                  <c:v>0.83189999999999997</c:v>
                </c:pt>
                <c:pt idx="1">
                  <c:v>0.81310000000000004</c:v>
                </c:pt>
                <c:pt idx="2">
                  <c:v>0.71749999999999992</c:v>
                </c:pt>
                <c:pt idx="3">
                  <c:v>0.8821</c:v>
                </c:pt>
                <c:pt idx="4">
                  <c:v>0.72589999999999999</c:v>
                </c:pt>
                <c:pt idx="5">
                  <c:v>0.69120000000000004</c:v>
                </c:pt>
                <c:pt idx="6">
                  <c:v>0.75430000000000208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0.76600000000000001</c:v>
                </c:pt>
                <c:pt idx="11">
                  <c:v>0.39280000000000209</c:v>
                </c:pt>
                <c:pt idx="12">
                  <c:v>0.79349999999999998</c:v>
                </c:pt>
                <c:pt idx="13">
                  <c:v>0.99540000000000017</c:v>
                </c:pt>
                <c:pt idx="14">
                  <c:v>0.59219999999999995</c:v>
                </c:pt>
                <c:pt idx="15">
                  <c:v>0.77389999999999992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0.86630000000000007</c:v>
                </c:pt>
                <c:pt idx="19">
                  <c:v>0.63260000000000005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0.68330000000000013</c:v>
                </c:pt>
                <c:pt idx="23">
                  <c:v>0.63419999999999999</c:v>
                </c:pt>
                <c:pt idx="24">
                  <c:v>0.86809999999999998</c:v>
                </c:pt>
                <c:pt idx="25">
                  <c:v>0.71930000000000005</c:v>
                </c:pt>
                <c:pt idx="26">
                  <c:v>0.72850000000000004</c:v>
                </c:pt>
                <c:pt idx="27">
                  <c:v>0.65590000000000215</c:v>
                </c:pt>
                <c:pt idx="28">
                  <c:v>0.73240000000000005</c:v>
                </c:pt>
                <c:pt idx="29">
                  <c:v>0.63669999999999993</c:v>
                </c:pt>
                <c:pt idx="30">
                  <c:v>0.5534</c:v>
                </c:pt>
                <c:pt idx="31">
                  <c:v>0.80110000000000203</c:v>
                </c:pt>
                <c:pt idx="32">
                  <c:v>0.63260000000000005</c:v>
                </c:pt>
                <c:pt idx="33">
                  <c:v>0.68000000000000205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1-42AD-A923-F93E07D69569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('20220709'!$D$36:$D$63,'20220709'!$D$65:$D$70)</c:f>
              <c:numCache>
                <c:formatCode>0.0%</c:formatCode>
                <c:ptCount val="34"/>
                <c:pt idx="0">
                  <c:v>0.55923229649238637</c:v>
                </c:pt>
                <c:pt idx="1">
                  <c:v>0.5463269358041033</c:v>
                </c:pt>
                <c:pt idx="2">
                  <c:v>0.54500330906684313</c:v>
                </c:pt>
                <c:pt idx="3">
                  <c:v>0.54268696227663527</c:v>
                </c:pt>
                <c:pt idx="4">
                  <c:v>0.53309066843150232</c:v>
                </c:pt>
                <c:pt idx="5">
                  <c:v>0.51522170747849105</c:v>
                </c:pt>
                <c:pt idx="6">
                  <c:v>0.49702183984116483</c:v>
                </c:pt>
                <c:pt idx="7">
                  <c:v>0.49470549305095957</c:v>
                </c:pt>
                <c:pt idx="8">
                  <c:v>0.49139642620780938</c:v>
                </c:pt>
                <c:pt idx="9">
                  <c:v>0.48808735936465919</c:v>
                </c:pt>
                <c:pt idx="10">
                  <c:v>0.48113831899404375</c:v>
                </c:pt>
                <c:pt idx="11">
                  <c:v>0.47650562541363056</c:v>
                </c:pt>
                <c:pt idx="12">
                  <c:v>0.47518199867637329</c:v>
                </c:pt>
                <c:pt idx="13">
                  <c:v>0.46724023825281275</c:v>
                </c:pt>
                <c:pt idx="14">
                  <c:v>0.46492389146260765</c:v>
                </c:pt>
                <c:pt idx="15">
                  <c:v>0.45565850430178695</c:v>
                </c:pt>
                <c:pt idx="16">
                  <c:v>0.45433487756452678</c:v>
                </c:pt>
                <c:pt idx="17">
                  <c:v>0.45036399735274651</c:v>
                </c:pt>
                <c:pt idx="18">
                  <c:v>0.44209133024487096</c:v>
                </c:pt>
                <c:pt idx="19">
                  <c:v>0.43812045003309069</c:v>
                </c:pt>
                <c:pt idx="20">
                  <c:v>0.43381866313699535</c:v>
                </c:pt>
                <c:pt idx="21">
                  <c:v>0.42058239576439166</c:v>
                </c:pt>
                <c:pt idx="22">
                  <c:v>0.41694242223692918</c:v>
                </c:pt>
                <c:pt idx="23">
                  <c:v>0.41661151555261139</c:v>
                </c:pt>
                <c:pt idx="24">
                  <c:v>0.41131700860357379</c:v>
                </c:pt>
                <c:pt idx="25">
                  <c:v>0.38186631369953672</c:v>
                </c:pt>
                <c:pt idx="26">
                  <c:v>0.38087359364659168</c:v>
                </c:pt>
                <c:pt idx="27">
                  <c:v>0.37690271343481141</c:v>
                </c:pt>
                <c:pt idx="28">
                  <c:v>0.37524818001323351</c:v>
                </c:pt>
                <c:pt idx="29">
                  <c:v>0.36465916611515559</c:v>
                </c:pt>
                <c:pt idx="30">
                  <c:v>0.3580410324288551</c:v>
                </c:pt>
                <c:pt idx="31">
                  <c:v>0.35638649900727998</c:v>
                </c:pt>
                <c:pt idx="32">
                  <c:v>0.35407015221707483</c:v>
                </c:pt>
                <c:pt idx="33">
                  <c:v>0.33851753805426871</c:v>
                </c:pt>
              </c:numCache>
            </c:numRef>
          </c:xVal>
          <c:yVal>
            <c:numRef>
              <c:f>('20220709'!$E$36:$E$63,'20220709'!$E$65:$E$70)</c:f>
              <c:numCache>
                <c:formatCode>0.0%</c:formatCode>
                <c:ptCount val="34"/>
                <c:pt idx="0">
                  <c:v>0.60710000000000008</c:v>
                </c:pt>
                <c:pt idx="1">
                  <c:v>0.68810000000000004</c:v>
                </c:pt>
                <c:pt idx="2">
                  <c:v>0.54710000000000003</c:v>
                </c:pt>
                <c:pt idx="3">
                  <c:v>0.70850000000000013</c:v>
                </c:pt>
                <c:pt idx="4">
                  <c:v>0.65489999999999993</c:v>
                </c:pt>
                <c:pt idx="5">
                  <c:v>0.63900000000000001</c:v>
                </c:pt>
                <c:pt idx="6">
                  <c:v>0.65650000000000219</c:v>
                </c:pt>
                <c:pt idx="7">
                  <c:v>0.53439999999999999</c:v>
                </c:pt>
                <c:pt idx="8">
                  <c:v>0.64380000000000004</c:v>
                </c:pt>
                <c:pt idx="9">
                  <c:v>0.53560000000000008</c:v>
                </c:pt>
                <c:pt idx="10">
                  <c:v>0.67949999999999988</c:v>
                </c:pt>
                <c:pt idx="11">
                  <c:v>0.65900000000000203</c:v>
                </c:pt>
                <c:pt idx="12">
                  <c:v>0.7026</c:v>
                </c:pt>
                <c:pt idx="13">
                  <c:v>0.71599999999999997</c:v>
                </c:pt>
                <c:pt idx="14">
                  <c:v>0.64769999999999994</c:v>
                </c:pt>
                <c:pt idx="15">
                  <c:v>0.72840000000000205</c:v>
                </c:pt>
                <c:pt idx="16">
                  <c:v>0.74440000000000006</c:v>
                </c:pt>
                <c:pt idx="17">
                  <c:v>0.55690000000000006</c:v>
                </c:pt>
                <c:pt idx="18">
                  <c:v>0.53820000000000001</c:v>
                </c:pt>
                <c:pt idx="19">
                  <c:v>0.58530000000000204</c:v>
                </c:pt>
                <c:pt idx="20">
                  <c:v>0.60790000000000011</c:v>
                </c:pt>
                <c:pt idx="21">
                  <c:v>0.63340000000000207</c:v>
                </c:pt>
                <c:pt idx="22">
                  <c:v>0.50559999999999994</c:v>
                </c:pt>
                <c:pt idx="23">
                  <c:v>0.60680000000000001</c:v>
                </c:pt>
                <c:pt idx="24">
                  <c:v>0.68140000000000001</c:v>
                </c:pt>
                <c:pt idx="25">
                  <c:v>0.70100000000000007</c:v>
                </c:pt>
                <c:pt idx="26">
                  <c:v>1</c:v>
                </c:pt>
                <c:pt idx="27">
                  <c:v>0.72430000000000205</c:v>
                </c:pt>
                <c:pt idx="28">
                  <c:v>0.74430000000000218</c:v>
                </c:pt>
                <c:pt idx="29">
                  <c:v>0.46459999999999996</c:v>
                </c:pt>
                <c:pt idx="30">
                  <c:v>0.57299999999999995</c:v>
                </c:pt>
                <c:pt idx="31">
                  <c:v>0.61840000000000217</c:v>
                </c:pt>
                <c:pt idx="32">
                  <c:v>0.67760000000000209</c:v>
                </c:pt>
                <c:pt idx="33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1-42AD-A923-F93E07D69569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'20220709'!$D$71:$D$104</c:f>
              <c:numCache>
                <c:formatCode>0.0%</c:formatCode>
                <c:ptCount val="34"/>
                <c:pt idx="0">
                  <c:v>0.33123759099933819</c:v>
                </c:pt>
                <c:pt idx="1">
                  <c:v>0.32428855062872269</c:v>
                </c:pt>
                <c:pt idx="2">
                  <c:v>0.31998676373262741</c:v>
                </c:pt>
                <c:pt idx="3">
                  <c:v>0.3150231634679021</c:v>
                </c:pt>
                <c:pt idx="4">
                  <c:v>0.3090668431502317</c:v>
                </c:pt>
                <c:pt idx="5">
                  <c:v>0.3057577763070814</c:v>
                </c:pt>
                <c:pt idx="6">
                  <c:v>0.29947054930509598</c:v>
                </c:pt>
                <c:pt idx="7">
                  <c:v>0.29781601588352086</c:v>
                </c:pt>
                <c:pt idx="8">
                  <c:v>0.29318332230311051</c:v>
                </c:pt>
                <c:pt idx="9">
                  <c:v>0.29119788219722037</c:v>
                </c:pt>
                <c:pt idx="10">
                  <c:v>0.28987425545996032</c:v>
                </c:pt>
                <c:pt idx="11">
                  <c:v>0.28855062872270015</c:v>
                </c:pt>
                <c:pt idx="12">
                  <c:v>0.27895433487756455</c:v>
                </c:pt>
                <c:pt idx="13">
                  <c:v>0.2743216412971542</c:v>
                </c:pt>
                <c:pt idx="14">
                  <c:v>0.25347452018530769</c:v>
                </c:pt>
                <c:pt idx="15">
                  <c:v>0.25049636002647258</c:v>
                </c:pt>
                <c:pt idx="16">
                  <c:v>0.24553275976174718</c:v>
                </c:pt>
                <c:pt idx="17">
                  <c:v>0.24354731965585705</c:v>
                </c:pt>
                <c:pt idx="18">
                  <c:v>0.23328921244209133</c:v>
                </c:pt>
                <c:pt idx="19">
                  <c:v>0.22898742554599602</c:v>
                </c:pt>
                <c:pt idx="20">
                  <c:v>0.22799470549305098</c:v>
                </c:pt>
                <c:pt idx="21">
                  <c:v>0.20516214427531437</c:v>
                </c:pt>
                <c:pt idx="22">
                  <c:v>0.1958967571144937</c:v>
                </c:pt>
                <c:pt idx="23">
                  <c:v>0.18232958305757779</c:v>
                </c:pt>
                <c:pt idx="24">
                  <c:v>0.17703507610853736</c:v>
                </c:pt>
                <c:pt idx="25">
                  <c:v>0.17504963600264722</c:v>
                </c:pt>
                <c:pt idx="26">
                  <c:v>0.17471872931833227</c:v>
                </c:pt>
                <c:pt idx="27">
                  <c:v>0.17273328921244205</c:v>
                </c:pt>
                <c:pt idx="28">
                  <c:v>0.15784248841826609</c:v>
                </c:pt>
                <c:pt idx="29">
                  <c:v>0.14890800794176043</c:v>
                </c:pt>
                <c:pt idx="30">
                  <c:v>0.13500992720052674</c:v>
                </c:pt>
                <c:pt idx="31">
                  <c:v>0.13401720714758436</c:v>
                </c:pt>
                <c:pt idx="32">
                  <c:v>0.128391793514229</c:v>
                </c:pt>
                <c:pt idx="33">
                  <c:v>0.12078093977498348</c:v>
                </c:pt>
              </c:numCache>
            </c:numRef>
          </c:xVal>
          <c:yVal>
            <c:numRef>
              <c:f>'20220709'!$E$71:$E$104</c:f>
              <c:numCache>
                <c:formatCode>0.0%</c:formatCode>
                <c:ptCount val="34"/>
                <c:pt idx="0">
                  <c:v>0.68930000000000002</c:v>
                </c:pt>
                <c:pt idx="1">
                  <c:v>0.64490000000000003</c:v>
                </c:pt>
                <c:pt idx="2">
                  <c:v>0.68870000000000209</c:v>
                </c:pt>
                <c:pt idx="3">
                  <c:v>0.52100000000000213</c:v>
                </c:pt>
                <c:pt idx="4">
                  <c:v>0.61460000000000004</c:v>
                </c:pt>
                <c:pt idx="5">
                  <c:v>0.68400000000000205</c:v>
                </c:pt>
                <c:pt idx="6">
                  <c:v>0.82650000000000001</c:v>
                </c:pt>
                <c:pt idx="7">
                  <c:v>0.52670000000000206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0.62840000000000207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0.59840000000000204</c:v>
                </c:pt>
                <c:pt idx="17">
                  <c:v>0.64670000000000205</c:v>
                </c:pt>
                <c:pt idx="18">
                  <c:v>0.59430000000000005</c:v>
                </c:pt>
                <c:pt idx="19">
                  <c:v>0.66470000000000007</c:v>
                </c:pt>
                <c:pt idx="20">
                  <c:v>0.54720000000000002</c:v>
                </c:pt>
                <c:pt idx="21">
                  <c:v>0.61940000000000006</c:v>
                </c:pt>
                <c:pt idx="22">
                  <c:v>0.57430000000000214</c:v>
                </c:pt>
                <c:pt idx="23">
                  <c:v>0.48820000000000002</c:v>
                </c:pt>
                <c:pt idx="24">
                  <c:v>0.41680000000000006</c:v>
                </c:pt>
                <c:pt idx="25">
                  <c:v>0.8639</c:v>
                </c:pt>
                <c:pt idx="26">
                  <c:v>0.81059999999999988</c:v>
                </c:pt>
                <c:pt idx="27">
                  <c:v>0.63790000000000002</c:v>
                </c:pt>
                <c:pt idx="28">
                  <c:v>0.45280000000000215</c:v>
                </c:pt>
                <c:pt idx="29">
                  <c:v>0.63330000000000009</c:v>
                </c:pt>
                <c:pt idx="30">
                  <c:v>0.50740000000000007</c:v>
                </c:pt>
                <c:pt idx="31">
                  <c:v>0.49380000000000002</c:v>
                </c:pt>
                <c:pt idx="32">
                  <c:v>0.72680000000000211</c:v>
                </c:pt>
                <c:pt idx="33">
                  <c:v>0.68490000000000006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31-42AD-A923-F93E07D69569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'20220709'!$D$105:$D$139</c:f>
              <c:numCache>
                <c:formatCode>0.0%</c:formatCode>
                <c:ptCount val="35"/>
                <c:pt idx="0">
                  <c:v>0.11151555261416281</c:v>
                </c:pt>
                <c:pt idx="1">
                  <c:v>0.10158835208471212</c:v>
                </c:pt>
                <c:pt idx="2">
                  <c:v>6.8166776968894768E-2</c:v>
                </c:pt>
                <c:pt idx="3">
                  <c:v>6.0886829913964262E-2</c:v>
                </c:pt>
                <c:pt idx="4">
                  <c:v>5.9563203176704153E-2</c:v>
                </c:pt>
                <c:pt idx="5">
                  <c:v>3.9708802117802797E-2</c:v>
                </c:pt>
                <c:pt idx="6">
                  <c:v>3.3090668431502317E-2</c:v>
                </c:pt>
                <c:pt idx="7">
                  <c:v>2.0516214427531432E-2</c:v>
                </c:pt>
                <c:pt idx="8">
                  <c:v>1.5221707478491055E-2</c:v>
                </c:pt>
                <c:pt idx="9">
                  <c:v>1.0258107213765716E-2</c:v>
                </c:pt>
                <c:pt idx="10">
                  <c:v>5.9563203176704075E-3</c:v>
                </c:pt>
                <c:pt idx="11">
                  <c:v>3.3090668431503574E-4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'20220709'!$E$105:$E$139</c:f>
              <c:numCache>
                <c:formatCode>0.0%</c:formatCode>
                <c:ptCount val="35"/>
                <c:pt idx="0">
                  <c:v>0.62609999999999999</c:v>
                </c:pt>
                <c:pt idx="1">
                  <c:v>0.94140000000000013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0.61670000000000202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0.64520000000000011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31-42AD-A923-F93E07D69569}"/>
            </c:ext>
          </c:extLst>
        </c:ser>
        <c:ser>
          <c:idx val="4"/>
          <c:order val="4"/>
          <c:tx>
            <c:strRef>
              <c:f>'20220708'!$C$70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'20220709'!$D$64</c:f>
              <c:numCache>
                <c:formatCode>0.0%</c:formatCode>
                <c:ptCount val="1"/>
                <c:pt idx="0">
                  <c:v>0.37690271343481141</c:v>
                </c:pt>
              </c:numCache>
            </c:numRef>
          </c:xVal>
          <c:yVal>
            <c:numRef>
              <c:f>'20220709'!$E$64</c:f>
              <c:numCache>
                <c:formatCode>0.0%</c:formatCode>
                <c:ptCount val="1"/>
                <c:pt idx="0">
                  <c:v>0.63829999999999998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31-42AD-A923-F93E07D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'20220710'!$D$2:$D$35</c:f>
              <c:numCache>
                <c:formatCode>0.0%</c:formatCode>
                <c:ptCount val="34"/>
                <c:pt idx="0">
                  <c:v>1</c:v>
                </c:pt>
                <c:pt idx="1">
                  <c:v>0.97288359788359791</c:v>
                </c:pt>
                <c:pt idx="2">
                  <c:v>0.97288359788359791</c:v>
                </c:pt>
                <c:pt idx="3">
                  <c:v>0.97288359788359791</c:v>
                </c:pt>
                <c:pt idx="4">
                  <c:v>0.97255291005290734</c:v>
                </c:pt>
                <c:pt idx="5">
                  <c:v>0.97123015873015872</c:v>
                </c:pt>
                <c:pt idx="6">
                  <c:v>0.9556878306878307</c:v>
                </c:pt>
                <c:pt idx="7">
                  <c:v>0.91865079365079372</c:v>
                </c:pt>
                <c:pt idx="8">
                  <c:v>0.91468253968253976</c:v>
                </c:pt>
                <c:pt idx="9">
                  <c:v>0.91071428571428581</c:v>
                </c:pt>
                <c:pt idx="10">
                  <c:v>0.90575396825396826</c:v>
                </c:pt>
                <c:pt idx="11">
                  <c:v>0.89484126984126711</c:v>
                </c:pt>
                <c:pt idx="12">
                  <c:v>0.87896825396825395</c:v>
                </c:pt>
                <c:pt idx="13">
                  <c:v>0.86970899470899199</c:v>
                </c:pt>
                <c:pt idx="14">
                  <c:v>0.85251322751322478</c:v>
                </c:pt>
                <c:pt idx="15">
                  <c:v>0.79695767195767198</c:v>
                </c:pt>
                <c:pt idx="16">
                  <c:v>0.79530423280423002</c:v>
                </c:pt>
                <c:pt idx="17">
                  <c:v>0.7857142857142857</c:v>
                </c:pt>
                <c:pt idx="18">
                  <c:v>0.78174603174603174</c:v>
                </c:pt>
                <c:pt idx="19">
                  <c:v>0.7767857142857143</c:v>
                </c:pt>
                <c:pt idx="20">
                  <c:v>0.74074074074074081</c:v>
                </c:pt>
                <c:pt idx="21">
                  <c:v>0.73875661375661372</c:v>
                </c:pt>
                <c:pt idx="22">
                  <c:v>0.72916666666666674</c:v>
                </c:pt>
                <c:pt idx="23">
                  <c:v>0.71726190476190466</c:v>
                </c:pt>
                <c:pt idx="24">
                  <c:v>0.71693121693121697</c:v>
                </c:pt>
                <c:pt idx="25">
                  <c:v>0.71693121693121697</c:v>
                </c:pt>
                <c:pt idx="26">
                  <c:v>0.71296296296296302</c:v>
                </c:pt>
                <c:pt idx="27">
                  <c:v>0.67757936507936511</c:v>
                </c:pt>
                <c:pt idx="28">
                  <c:v>0.66369047619047616</c:v>
                </c:pt>
                <c:pt idx="29">
                  <c:v>0.61342592592592604</c:v>
                </c:pt>
                <c:pt idx="30">
                  <c:v>0.61243386243386244</c:v>
                </c:pt>
                <c:pt idx="31">
                  <c:v>0.60416666666666674</c:v>
                </c:pt>
                <c:pt idx="32">
                  <c:v>0.5916005291005263</c:v>
                </c:pt>
                <c:pt idx="33">
                  <c:v>0.5631613756613757</c:v>
                </c:pt>
              </c:numCache>
            </c:numRef>
          </c:xVal>
          <c:yVal>
            <c:numRef>
              <c:f>'20220710'!$E$2:$E$35</c:f>
              <c:numCache>
                <c:formatCode>0.0%</c:formatCode>
                <c:ptCount val="34"/>
                <c:pt idx="0">
                  <c:v>0.83200000000000207</c:v>
                </c:pt>
                <c:pt idx="1">
                  <c:v>0.8821</c:v>
                </c:pt>
                <c:pt idx="2">
                  <c:v>0.81310000000000004</c:v>
                </c:pt>
                <c:pt idx="3">
                  <c:v>0.71749999999999992</c:v>
                </c:pt>
                <c:pt idx="4">
                  <c:v>0.72589999999999999</c:v>
                </c:pt>
                <c:pt idx="5">
                  <c:v>0.69120000000000004</c:v>
                </c:pt>
                <c:pt idx="6">
                  <c:v>0.75430000000000208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0.76560000000000206</c:v>
                </c:pt>
                <c:pt idx="11">
                  <c:v>0.39280000000000209</c:v>
                </c:pt>
                <c:pt idx="12">
                  <c:v>0.79349999999999998</c:v>
                </c:pt>
                <c:pt idx="13">
                  <c:v>0.99919999999999998</c:v>
                </c:pt>
                <c:pt idx="14">
                  <c:v>0.59229999999999994</c:v>
                </c:pt>
                <c:pt idx="15">
                  <c:v>0.77389999999999992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0.86630000000000007</c:v>
                </c:pt>
                <c:pt idx="19">
                  <c:v>0.63260000000000005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0.86170000000000213</c:v>
                </c:pt>
                <c:pt idx="23">
                  <c:v>0.68330000000000013</c:v>
                </c:pt>
                <c:pt idx="24">
                  <c:v>0.71730000000000205</c:v>
                </c:pt>
                <c:pt idx="25">
                  <c:v>0.63419999999999999</c:v>
                </c:pt>
                <c:pt idx="26">
                  <c:v>0.72730000000000206</c:v>
                </c:pt>
                <c:pt idx="27">
                  <c:v>0.65590000000000215</c:v>
                </c:pt>
                <c:pt idx="28">
                  <c:v>0.73240000000000005</c:v>
                </c:pt>
                <c:pt idx="29">
                  <c:v>0.63669999999999993</c:v>
                </c:pt>
                <c:pt idx="30">
                  <c:v>0.80020000000000002</c:v>
                </c:pt>
                <c:pt idx="31">
                  <c:v>0.5534</c:v>
                </c:pt>
                <c:pt idx="32">
                  <c:v>0.63109999999999999</c:v>
                </c:pt>
                <c:pt idx="33">
                  <c:v>0.68000000000000205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C-4577-8987-738A424310CA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('20220710'!$D$36:$D$57,'20220710'!$D$59:$D$70)</c:f>
              <c:numCache>
                <c:formatCode>0.0%</c:formatCode>
                <c:ptCount val="34"/>
                <c:pt idx="0">
                  <c:v>0.55886243386243106</c:v>
                </c:pt>
                <c:pt idx="1">
                  <c:v>0.55886243386243106</c:v>
                </c:pt>
                <c:pt idx="2">
                  <c:v>0.54596560846560849</c:v>
                </c:pt>
                <c:pt idx="3">
                  <c:v>0.5446428571428571</c:v>
                </c:pt>
                <c:pt idx="4">
                  <c:v>0.54166666666666663</c:v>
                </c:pt>
                <c:pt idx="5">
                  <c:v>0.5357142857142857</c:v>
                </c:pt>
                <c:pt idx="6">
                  <c:v>0.50297619047619047</c:v>
                </c:pt>
                <c:pt idx="7">
                  <c:v>0.49768518518518523</c:v>
                </c:pt>
                <c:pt idx="8">
                  <c:v>0.49669312169312174</c:v>
                </c:pt>
                <c:pt idx="9">
                  <c:v>0.48776455026455029</c:v>
                </c:pt>
                <c:pt idx="10">
                  <c:v>0.48082010582010587</c:v>
                </c:pt>
                <c:pt idx="11">
                  <c:v>0.47619047619047339</c:v>
                </c:pt>
                <c:pt idx="12">
                  <c:v>0.47486772486772483</c:v>
                </c:pt>
                <c:pt idx="13">
                  <c:v>0.47222222222222227</c:v>
                </c:pt>
                <c:pt idx="14">
                  <c:v>0.46759259259258978</c:v>
                </c:pt>
                <c:pt idx="15">
                  <c:v>0.46693121693121692</c:v>
                </c:pt>
                <c:pt idx="16">
                  <c:v>0.46494708994709005</c:v>
                </c:pt>
                <c:pt idx="17">
                  <c:v>0.46494708994709005</c:v>
                </c:pt>
                <c:pt idx="18">
                  <c:v>0.45006613756613756</c:v>
                </c:pt>
                <c:pt idx="19">
                  <c:v>0.4417989417989418</c:v>
                </c:pt>
                <c:pt idx="20">
                  <c:v>0.43783068783068785</c:v>
                </c:pt>
                <c:pt idx="21">
                  <c:v>0.42824074074073804</c:v>
                </c:pt>
                <c:pt idx="22">
                  <c:v>0.42030423280423002</c:v>
                </c:pt>
                <c:pt idx="23">
                  <c:v>0.41666666666666663</c:v>
                </c:pt>
                <c:pt idx="24">
                  <c:v>0.41633597883597606</c:v>
                </c:pt>
                <c:pt idx="25">
                  <c:v>0.38955026455026176</c:v>
                </c:pt>
                <c:pt idx="26">
                  <c:v>0.38855820105820105</c:v>
                </c:pt>
                <c:pt idx="27">
                  <c:v>0.38062169312169314</c:v>
                </c:pt>
                <c:pt idx="28">
                  <c:v>0.37797619047619047</c:v>
                </c:pt>
                <c:pt idx="29">
                  <c:v>0.37499999999999722</c:v>
                </c:pt>
                <c:pt idx="30">
                  <c:v>0.35780423280423279</c:v>
                </c:pt>
                <c:pt idx="31">
                  <c:v>0.35615079365079366</c:v>
                </c:pt>
                <c:pt idx="32">
                  <c:v>0.35383597883597884</c:v>
                </c:pt>
                <c:pt idx="33">
                  <c:v>0.34027777777777773</c:v>
                </c:pt>
              </c:numCache>
            </c:numRef>
          </c:xVal>
          <c:yVal>
            <c:numRef>
              <c:f>('20220710'!$E$36:$E$57,'20220710'!$E$59:$E$70)</c:f>
              <c:numCache>
                <c:formatCode>0.0%</c:formatCode>
                <c:ptCount val="34"/>
                <c:pt idx="0">
                  <c:v>0.70529999999999993</c:v>
                </c:pt>
                <c:pt idx="1">
                  <c:v>0.60710000000000008</c:v>
                </c:pt>
                <c:pt idx="2">
                  <c:v>0.68810000000000004</c:v>
                </c:pt>
                <c:pt idx="3">
                  <c:v>0.54710000000000003</c:v>
                </c:pt>
                <c:pt idx="4">
                  <c:v>0.65569999999999995</c:v>
                </c:pt>
                <c:pt idx="5">
                  <c:v>0.6401</c:v>
                </c:pt>
                <c:pt idx="6">
                  <c:v>0.53320000000000212</c:v>
                </c:pt>
                <c:pt idx="7">
                  <c:v>0.64119999999999999</c:v>
                </c:pt>
                <c:pt idx="8">
                  <c:v>0.65650000000000219</c:v>
                </c:pt>
                <c:pt idx="9">
                  <c:v>0.53560000000000008</c:v>
                </c:pt>
                <c:pt idx="10">
                  <c:v>0.67949999999999988</c:v>
                </c:pt>
                <c:pt idx="11">
                  <c:v>0.65900000000000203</c:v>
                </c:pt>
                <c:pt idx="12">
                  <c:v>0.7026</c:v>
                </c:pt>
                <c:pt idx="13">
                  <c:v>0.65060000000000218</c:v>
                </c:pt>
                <c:pt idx="14">
                  <c:v>0.60750000000000204</c:v>
                </c:pt>
                <c:pt idx="15">
                  <c:v>0.71599999999999997</c:v>
                </c:pt>
                <c:pt idx="16">
                  <c:v>0.73120000000000218</c:v>
                </c:pt>
                <c:pt idx="17">
                  <c:v>0.73970000000000014</c:v>
                </c:pt>
                <c:pt idx="18">
                  <c:v>0.55690000000000006</c:v>
                </c:pt>
                <c:pt idx="19">
                  <c:v>0.53820000000000001</c:v>
                </c:pt>
                <c:pt idx="20">
                  <c:v>0.58530000000000204</c:v>
                </c:pt>
                <c:pt idx="21">
                  <c:v>0.67949999999999988</c:v>
                </c:pt>
                <c:pt idx="22">
                  <c:v>0.63340000000000207</c:v>
                </c:pt>
                <c:pt idx="23">
                  <c:v>0.50559999999999994</c:v>
                </c:pt>
                <c:pt idx="24">
                  <c:v>0.60680000000000001</c:v>
                </c:pt>
                <c:pt idx="25">
                  <c:v>0.69950000000000001</c:v>
                </c:pt>
                <c:pt idx="26">
                  <c:v>0.72430000000000205</c:v>
                </c:pt>
                <c:pt idx="27">
                  <c:v>1</c:v>
                </c:pt>
                <c:pt idx="28">
                  <c:v>0.46630000000000005</c:v>
                </c:pt>
                <c:pt idx="29">
                  <c:v>0.74430000000000218</c:v>
                </c:pt>
                <c:pt idx="30">
                  <c:v>0.57299999999999995</c:v>
                </c:pt>
                <c:pt idx="31">
                  <c:v>0.61840000000000217</c:v>
                </c:pt>
                <c:pt idx="32">
                  <c:v>0.67760000000000209</c:v>
                </c:pt>
                <c:pt idx="33">
                  <c:v>0.65499999999999992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C-4577-8987-738A424310CA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'20220710'!$D$71:$D$104</c:f>
              <c:numCache>
                <c:formatCode>0.0%</c:formatCode>
                <c:ptCount val="34"/>
                <c:pt idx="0">
                  <c:v>0.33829365079365076</c:v>
                </c:pt>
                <c:pt idx="1">
                  <c:v>0.33101851851851855</c:v>
                </c:pt>
                <c:pt idx="2">
                  <c:v>0.31977513227513227</c:v>
                </c:pt>
                <c:pt idx="3">
                  <c:v>0.31481481481481483</c:v>
                </c:pt>
                <c:pt idx="4">
                  <c:v>0.30919312169312169</c:v>
                </c:pt>
                <c:pt idx="5">
                  <c:v>0.30886243386243389</c:v>
                </c:pt>
                <c:pt idx="6">
                  <c:v>0.29927248677248675</c:v>
                </c:pt>
                <c:pt idx="7">
                  <c:v>0.29761904761904762</c:v>
                </c:pt>
                <c:pt idx="8">
                  <c:v>0.29298941798941797</c:v>
                </c:pt>
                <c:pt idx="9">
                  <c:v>0.29100529100529099</c:v>
                </c:pt>
                <c:pt idx="10">
                  <c:v>0.28968253968253971</c:v>
                </c:pt>
                <c:pt idx="11">
                  <c:v>0.28835978835978832</c:v>
                </c:pt>
                <c:pt idx="12">
                  <c:v>0.27876984126984128</c:v>
                </c:pt>
                <c:pt idx="13">
                  <c:v>0.27414021164021163</c:v>
                </c:pt>
                <c:pt idx="14">
                  <c:v>0.25529100529100524</c:v>
                </c:pt>
                <c:pt idx="15">
                  <c:v>0.25033068783068785</c:v>
                </c:pt>
                <c:pt idx="16">
                  <c:v>0.24537037037037035</c:v>
                </c:pt>
                <c:pt idx="17">
                  <c:v>0.24338624338624337</c:v>
                </c:pt>
                <c:pt idx="18">
                  <c:v>0.23842592592592313</c:v>
                </c:pt>
                <c:pt idx="19">
                  <c:v>0.22883597883597881</c:v>
                </c:pt>
                <c:pt idx="20">
                  <c:v>0.22850529100529096</c:v>
                </c:pt>
                <c:pt idx="21">
                  <c:v>0.20667989417989419</c:v>
                </c:pt>
                <c:pt idx="22">
                  <c:v>0.19576719576719576</c:v>
                </c:pt>
                <c:pt idx="23">
                  <c:v>0.18849206349206077</c:v>
                </c:pt>
                <c:pt idx="24">
                  <c:v>0.18816137566137567</c:v>
                </c:pt>
                <c:pt idx="25">
                  <c:v>0.18220899470899474</c:v>
                </c:pt>
                <c:pt idx="26">
                  <c:v>0.17460317460317465</c:v>
                </c:pt>
                <c:pt idx="27">
                  <c:v>0.17261904761904759</c:v>
                </c:pt>
                <c:pt idx="28">
                  <c:v>0.15906084656084657</c:v>
                </c:pt>
                <c:pt idx="29">
                  <c:v>0.15773809523809526</c:v>
                </c:pt>
                <c:pt idx="30">
                  <c:v>0.13492063492063219</c:v>
                </c:pt>
                <c:pt idx="31">
                  <c:v>0.13392857142857142</c:v>
                </c:pt>
                <c:pt idx="32">
                  <c:v>0.12830687830687831</c:v>
                </c:pt>
                <c:pt idx="33">
                  <c:v>0.12070105820105824</c:v>
                </c:pt>
              </c:numCache>
            </c:numRef>
          </c:xVal>
          <c:yVal>
            <c:numRef>
              <c:f>'20220710'!$E$71:$E$104</c:f>
              <c:numCache>
                <c:formatCode>0.0%</c:formatCode>
                <c:ptCount val="34"/>
                <c:pt idx="0">
                  <c:v>0.86799999999999999</c:v>
                </c:pt>
                <c:pt idx="1">
                  <c:v>0.68930000000000002</c:v>
                </c:pt>
                <c:pt idx="2">
                  <c:v>0.68870000000000209</c:v>
                </c:pt>
                <c:pt idx="3">
                  <c:v>0.52100000000000213</c:v>
                </c:pt>
                <c:pt idx="4">
                  <c:v>0.68559999999999988</c:v>
                </c:pt>
                <c:pt idx="5">
                  <c:v>0.61460000000000004</c:v>
                </c:pt>
                <c:pt idx="6">
                  <c:v>0.82650000000000001</c:v>
                </c:pt>
                <c:pt idx="7">
                  <c:v>0.52670000000000206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0.63190000000000002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0.68130000000000002</c:v>
                </c:pt>
                <c:pt idx="15">
                  <c:v>0.80579999999999996</c:v>
                </c:pt>
                <c:pt idx="16">
                  <c:v>0.59840000000000204</c:v>
                </c:pt>
                <c:pt idx="17">
                  <c:v>0.64670000000000205</c:v>
                </c:pt>
                <c:pt idx="18">
                  <c:v>0.58950000000000002</c:v>
                </c:pt>
                <c:pt idx="19">
                  <c:v>0.66470000000000007</c:v>
                </c:pt>
                <c:pt idx="20">
                  <c:v>0.54700000000000215</c:v>
                </c:pt>
                <c:pt idx="21">
                  <c:v>0.62240000000000206</c:v>
                </c:pt>
                <c:pt idx="22">
                  <c:v>0.57430000000000214</c:v>
                </c:pt>
                <c:pt idx="23">
                  <c:v>0.86320000000000008</c:v>
                </c:pt>
                <c:pt idx="24">
                  <c:v>0.41119999999999995</c:v>
                </c:pt>
                <c:pt idx="25">
                  <c:v>0.48820000000000002</c:v>
                </c:pt>
                <c:pt idx="26">
                  <c:v>0.81059999999999988</c:v>
                </c:pt>
                <c:pt idx="27">
                  <c:v>0.63790000000000002</c:v>
                </c:pt>
                <c:pt idx="28">
                  <c:v>0.64239999999999997</c:v>
                </c:pt>
                <c:pt idx="29">
                  <c:v>0.45280000000000215</c:v>
                </c:pt>
                <c:pt idx="30">
                  <c:v>0.50740000000000007</c:v>
                </c:pt>
                <c:pt idx="31">
                  <c:v>0.49380000000000002</c:v>
                </c:pt>
                <c:pt idx="32">
                  <c:v>0.72680000000000211</c:v>
                </c:pt>
                <c:pt idx="33">
                  <c:v>0.68490000000000006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C-4577-8987-738A424310CA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'20220710'!$D$105:$D$139</c:f>
              <c:numCache>
                <c:formatCode>0.0%</c:formatCode>
                <c:ptCount val="35"/>
                <c:pt idx="0">
                  <c:v>0.11144179894179894</c:v>
                </c:pt>
                <c:pt idx="1">
                  <c:v>0.10152116402116403</c:v>
                </c:pt>
                <c:pt idx="2">
                  <c:v>6.8121693121693125E-2</c:v>
                </c:pt>
                <c:pt idx="3">
                  <c:v>6.0846560846560843E-2</c:v>
                </c:pt>
                <c:pt idx="4">
                  <c:v>5.9523809523809507E-2</c:v>
                </c:pt>
                <c:pt idx="5">
                  <c:v>3.9682539682539701E-2</c:v>
                </c:pt>
                <c:pt idx="6">
                  <c:v>3.3068783068783067E-2</c:v>
                </c:pt>
                <c:pt idx="7">
                  <c:v>2.0502645502645498E-2</c:v>
                </c:pt>
                <c:pt idx="8">
                  <c:v>1.52116402116402E-2</c:v>
                </c:pt>
                <c:pt idx="9">
                  <c:v>1.0251322751322749E-2</c:v>
                </c:pt>
                <c:pt idx="10">
                  <c:v>5.9523809523809434E-3</c:v>
                </c:pt>
                <c:pt idx="11">
                  <c:v>3.3068783068784325E-4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'20220710'!$E$105:$E$139</c:f>
              <c:numCache>
                <c:formatCode>0.0%</c:formatCode>
                <c:ptCount val="35"/>
                <c:pt idx="0">
                  <c:v>0.62609999999999999</c:v>
                </c:pt>
                <c:pt idx="1">
                  <c:v>0.94140000000000013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0.61670000000000202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0.64520000000000011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C-4577-8987-738A424310CA}"/>
            </c:ext>
          </c:extLst>
        </c:ser>
        <c:ser>
          <c:idx val="4"/>
          <c:order val="4"/>
          <c:tx>
            <c:strRef>
              <c:f>'20220710'!$C$58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'20220710'!$D$58</c:f>
              <c:numCache>
                <c:formatCode>0.0%</c:formatCode>
                <c:ptCount val="1"/>
                <c:pt idx="0">
                  <c:v>0.42294973544973541</c:v>
                </c:pt>
              </c:numCache>
            </c:numRef>
          </c:xVal>
          <c:yVal>
            <c:numRef>
              <c:f>'20220710'!$E$58</c:f>
              <c:numCache>
                <c:formatCode>0.0%</c:formatCode>
                <c:ptCount val="1"/>
                <c:pt idx="0">
                  <c:v>0.64580000000000004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0C-4577-8987-738A4243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'20220711'!$D$2:$D$35</c:f>
              <c:numCache>
                <c:formatCode>0.0%</c:formatCode>
                <c:ptCount val="34"/>
                <c:pt idx="0">
                  <c:v>1</c:v>
                </c:pt>
                <c:pt idx="1">
                  <c:v>0.97288359788359791</c:v>
                </c:pt>
                <c:pt idx="2">
                  <c:v>0.97288359788359791</c:v>
                </c:pt>
                <c:pt idx="3">
                  <c:v>0.97288359788359791</c:v>
                </c:pt>
                <c:pt idx="4">
                  <c:v>0.97255291005290734</c:v>
                </c:pt>
                <c:pt idx="5">
                  <c:v>0.97123015873015872</c:v>
                </c:pt>
                <c:pt idx="6">
                  <c:v>0.96230158730158732</c:v>
                </c:pt>
                <c:pt idx="7">
                  <c:v>0.93584656084656093</c:v>
                </c:pt>
                <c:pt idx="8">
                  <c:v>0.91468253968253976</c:v>
                </c:pt>
                <c:pt idx="9">
                  <c:v>0.91468253968253976</c:v>
                </c:pt>
                <c:pt idx="10">
                  <c:v>0.91170634920634919</c:v>
                </c:pt>
                <c:pt idx="11">
                  <c:v>0.90575396825396826</c:v>
                </c:pt>
                <c:pt idx="12">
                  <c:v>0.87896825396825395</c:v>
                </c:pt>
                <c:pt idx="13">
                  <c:v>0.87367724867724594</c:v>
                </c:pt>
                <c:pt idx="14">
                  <c:v>0.85648148148147873</c:v>
                </c:pt>
                <c:pt idx="15">
                  <c:v>0.79695767195767198</c:v>
                </c:pt>
                <c:pt idx="16">
                  <c:v>0.79530423280423002</c:v>
                </c:pt>
                <c:pt idx="17">
                  <c:v>0.78902116402116407</c:v>
                </c:pt>
                <c:pt idx="18">
                  <c:v>0.78637566137566139</c:v>
                </c:pt>
                <c:pt idx="19">
                  <c:v>0.7857142857142857</c:v>
                </c:pt>
                <c:pt idx="20">
                  <c:v>0.74470899470899188</c:v>
                </c:pt>
                <c:pt idx="21">
                  <c:v>0.74074074074074081</c:v>
                </c:pt>
                <c:pt idx="22">
                  <c:v>0.73346560846560571</c:v>
                </c:pt>
                <c:pt idx="23">
                  <c:v>0.72784391534391535</c:v>
                </c:pt>
                <c:pt idx="24">
                  <c:v>0.71726190476190466</c:v>
                </c:pt>
                <c:pt idx="25">
                  <c:v>0.71693121693121697</c:v>
                </c:pt>
                <c:pt idx="26">
                  <c:v>0.71296296296296302</c:v>
                </c:pt>
                <c:pt idx="27">
                  <c:v>0.68452380952380942</c:v>
                </c:pt>
                <c:pt idx="28">
                  <c:v>0.67757936507936511</c:v>
                </c:pt>
                <c:pt idx="29">
                  <c:v>0.63425925925925652</c:v>
                </c:pt>
                <c:pt idx="30">
                  <c:v>0.62632275132275128</c:v>
                </c:pt>
                <c:pt idx="31">
                  <c:v>0.61177248677248675</c:v>
                </c:pt>
                <c:pt idx="32">
                  <c:v>0.60515873015873023</c:v>
                </c:pt>
                <c:pt idx="33">
                  <c:v>0.58465608465608188</c:v>
                </c:pt>
              </c:numCache>
            </c:numRef>
          </c:xVal>
          <c:yVal>
            <c:numRef>
              <c:f>'20220711'!$E$2:$E$35</c:f>
              <c:numCache>
                <c:formatCode>0.0%</c:formatCode>
                <c:ptCount val="34"/>
                <c:pt idx="0">
                  <c:v>0.83200000000000207</c:v>
                </c:pt>
                <c:pt idx="1">
                  <c:v>0.8821</c:v>
                </c:pt>
                <c:pt idx="2">
                  <c:v>0.71749999999999992</c:v>
                </c:pt>
                <c:pt idx="3">
                  <c:v>0.81310000000000004</c:v>
                </c:pt>
                <c:pt idx="4">
                  <c:v>0.72589999999999999</c:v>
                </c:pt>
                <c:pt idx="5">
                  <c:v>0.69120000000000004</c:v>
                </c:pt>
                <c:pt idx="6">
                  <c:v>0.75810000000000011</c:v>
                </c:pt>
                <c:pt idx="7">
                  <c:v>0.72189999999999999</c:v>
                </c:pt>
                <c:pt idx="8">
                  <c:v>0.39480000000000004</c:v>
                </c:pt>
                <c:pt idx="9">
                  <c:v>0.88359999999999994</c:v>
                </c:pt>
                <c:pt idx="10">
                  <c:v>0.66700000000000204</c:v>
                </c:pt>
                <c:pt idx="11">
                  <c:v>0.76560000000000206</c:v>
                </c:pt>
                <c:pt idx="12">
                  <c:v>0.79349999999999998</c:v>
                </c:pt>
                <c:pt idx="13">
                  <c:v>0.99740000000000006</c:v>
                </c:pt>
                <c:pt idx="14">
                  <c:v>0.59150000000000202</c:v>
                </c:pt>
                <c:pt idx="15">
                  <c:v>0.77389999999999992</c:v>
                </c:pt>
                <c:pt idx="16">
                  <c:v>0.99959999999999993</c:v>
                </c:pt>
                <c:pt idx="17">
                  <c:v>0.63200000000000001</c:v>
                </c:pt>
                <c:pt idx="18">
                  <c:v>0.86330000000000007</c:v>
                </c:pt>
                <c:pt idx="19">
                  <c:v>0.74409999999999998</c:v>
                </c:pt>
                <c:pt idx="20">
                  <c:v>0.66700000000000204</c:v>
                </c:pt>
                <c:pt idx="21">
                  <c:v>0.7036</c:v>
                </c:pt>
                <c:pt idx="22">
                  <c:v>0.86159999999999992</c:v>
                </c:pt>
                <c:pt idx="23">
                  <c:v>0.71470000000000011</c:v>
                </c:pt>
                <c:pt idx="24">
                  <c:v>0.68330000000000013</c:v>
                </c:pt>
                <c:pt idx="25">
                  <c:v>0.63419999999999999</c:v>
                </c:pt>
                <c:pt idx="26">
                  <c:v>0.72730000000000206</c:v>
                </c:pt>
                <c:pt idx="27">
                  <c:v>0.72900000000000209</c:v>
                </c:pt>
                <c:pt idx="28">
                  <c:v>0.65590000000000215</c:v>
                </c:pt>
                <c:pt idx="29">
                  <c:v>0.62979999999999992</c:v>
                </c:pt>
                <c:pt idx="30">
                  <c:v>0.79780000000000206</c:v>
                </c:pt>
                <c:pt idx="31">
                  <c:v>0.63240000000000207</c:v>
                </c:pt>
                <c:pt idx="32">
                  <c:v>0.55249999999999999</c:v>
                </c:pt>
                <c:pt idx="33">
                  <c:v>0.68040000000000211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9-4E1E-B4D5-2028A3A025F5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('20220711'!$D$36:$D$51,'20220711'!$D$53:$D$70)</c:f>
              <c:numCache>
                <c:formatCode>0.0%</c:formatCode>
                <c:ptCount val="34"/>
                <c:pt idx="0">
                  <c:v>0.57308201058201058</c:v>
                </c:pt>
                <c:pt idx="1">
                  <c:v>0.56150793650793651</c:v>
                </c:pt>
                <c:pt idx="2">
                  <c:v>0.56084656084656082</c:v>
                </c:pt>
                <c:pt idx="3">
                  <c:v>0.55886243386243106</c:v>
                </c:pt>
                <c:pt idx="4">
                  <c:v>0.55291005291005291</c:v>
                </c:pt>
                <c:pt idx="5">
                  <c:v>0.54993386243386244</c:v>
                </c:pt>
                <c:pt idx="6">
                  <c:v>0.53935185185185197</c:v>
                </c:pt>
                <c:pt idx="7">
                  <c:v>0.50595238095238104</c:v>
                </c:pt>
                <c:pt idx="8">
                  <c:v>0.49768518518518523</c:v>
                </c:pt>
                <c:pt idx="9">
                  <c:v>0.49669312169312174</c:v>
                </c:pt>
                <c:pt idx="10">
                  <c:v>0.48776455026455029</c:v>
                </c:pt>
                <c:pt idx="11">
                  <c:v>0.48082010582010587</c:v>
                </c:pt>
                <c:pt idx="12">
                  <c:v>0.47619047619047339</c:v>
                </c:pt>
                <c:pt idx="13">
                  <c:v>0.47486772486772483</c:v>
                </c:pt>
                <c:pt idx="14">
                  <c:v>0.47222222222222227</c:v>
                </c:pt>
                <c:pt idx="15">
                  <c:v>0.47222222222222227</c:v>
                </c:pt>
                <c:pt idx="16">
                  <c:v>0.46693121693121692</c:v>
                </c:pt>
                <c:pt idx="17">
                  <c:v>0.46494708994709005</c:v>
                </c:pt>
                <c:pt idx="18">
                  <c:v>0.45998677248677255</c:v>
                </c:pt>
                <c:pt idx="19">
                  <c:v>0.45436507936507936</c:v>
                </c:pt>
                <c:pt idx="20">
                  <c:v>0.45171957671957669</c:v>
                </c:pt>
                <c:pt idx="21">
                  <c:v>0.43783068783068785</c:v>
                </c:pt>
                <c:pt idx="22">
                  <c:v>0.42824074074073804</c:v>
                </c:pt>
                <c:pt idx="23">
                  <c:v>0.42096560846560843</c:v>
                </c:pt>
                <c:pt idx="24">
                  <c:v>0.42030423280423002</c:v>
                </c:pt>
                <c:pt idx="25">
                  <c:v>0.41666666666666663</c:v>
                </c:pt>
                <c:pt idx="26">
                  <c:v>0.39781746031746035</c:v>
                </c:pt>
                <c:pt idx="27">
                  <c:v>0.38062169312169314</c:v>
                </c:pt>
                <c:pt idx="28">
                  <c:v>0.37896825396825118</c:v>
                </c:pt>
                <c:pt idx="29">
                  <c:v>0.37731481481481477</c:v>
                </c:pt>
                <c:pt idx="30">
                  <c:v>0.35780423280423279</c:v>
                </c:pt>
                <c:pt idx="31">
                  <c:v>0.35615079365079366</c:v>
                </c:pt>
                <c:pt idx="32">
                  <c:v>0.35383597883597884</c:v>
                </c:pt>
                <c:pt idx="33">
                  <c:v>0.34027777777777773</c:v>
                </c:pt>
              </c:numCache>
            </c:numRef>
          </c:xVal>
          <c:yVal>
            <c:numRef>
              <c:f>('20220711'!$E$36:$E$51,'20220711'!$E$53:$E$70)</c:f>
              <c:numCache>
                <c:formatCode>0.0%</c:formatCode>
                <c:ptCount val="34"/>
                <c:pt idx="0">
                  <c:v>0.64170000000000205</c:v>
                </c:pt>
                <c:pt idx="1">
                  <c:v>0.60660000000000003</c:v>
                </c:pt>
                <c:pt idx="2">
                  <c:v>0.68870000000000209</c:v>
                </c:pt>
                <c:pt idx="3">
                  <c:v>0.71420000000000206</c:v>
                </c:pt>
                <c:pt idx="4">
                  <c:v>0.65910000000000002</c:v>
                </c:pt>
                <c:pt idx="5">
                  <c:v>0.54899999999999993</c:v>
                </c:pt>
                <c:pt idx="6">
                  <c:v>0.5353</c:v>
                </c:pt>
                <c:pt idx="7">
                  <c:v>0.73400000000000198</c:v>
                </c:pt>
                <c:pt idx="8">
                  <c:v>0.64119999999999999</c:v>
                </c:pt>
                <c:pt idx="9">
                  <c:v>0.65650000000000219</c:v>
                </c:pt>
                <c:pt idx="10">
                  <c:v>0.53560000000000008</c:v>
                </c:pt>
                <c:pt idx="11">
                  <c:v>0.67949999999999988</c:v>
                </c:pt>
                <c:pt idx="12">
                  <c:v>0.65900000000000203</c:v>
                </c:pt>
                <c:pt idx="13">
                  <c:v>0.7026</c:v>
                </c:pt>
                <c:pt idx="14">
                  <c:v>0.60570000000000213</c:v>
                </c:pt>
                <c:pt idx="15">
                  <c:v>0.65060000000000218</c:v>
                </c:pt>
                <c:pt idx="16">
                  <c:v>0.71599999999999997</c:v>
                </c:pt>
                <c:pt idx="17">
                  <c:v>0.73970000000000014</c:v>
                </c:pt>
                <c:pt idx="18">
                  <c:v>0.55569999999999997</c:v>
                </c:pt>
                <c:pt idx="19">
                  <c:v>0.69940000000000213</c:v>
                </c:pt>
                <c:pt idx="20">
                  <c:v>0.5403</c:v>
                </c:pt>
                <c:pt idx="21">
                  <c:v>0.58530000000000204</c:v>
                </c:pt>
                <c:pt idx="22">
                  <c:v>0.67949999999999988</c:v>
                </c:pt>
                <c:pt idx="23">
                  <c:v>0.60640000000000216</c:v>
                </c:pt>
                <c:pt idx="24">
                  <c:v>0.63340000000000207</c:v>
                </c:pt>
                <c:pt idx="25">
                  <c:v>0.50559999999999994</c:v>
                </c:pt>
                <c:pt idx="26">
                  <c:v>0.72400000000000209</c:v>
                </c:pt>
                <c:pt idx="27">
                  <c:v>1</c:v>
                </c:pt>
                <c:pt idx="28">
                  <c:v>0.46509999999999996</c:v>
                </c:pt>
                <c:pt idx="29">
                  <c:v>0.74319999999999997</c:v>
                </c:pt>
                <c:pt idx="30">
                  <c:v>0.57299999999999995</c:v>
                </c:pt>
                <c:pt idx="31">
                  <c:v>0.61840000000000217</c:v>
                </c:pt>
                <c:pt idx="32">
                  <c:v>0.67760000000000209</c:v>
                </c:pt>
                <c:pt idx="33">
                  <c:v>0.65499999999999992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9-4E1E-B4D5-2028A3A025F5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'20220711'!$D$71:$D$104</c:f>
              <c:numCache>
                <c:formatCode>0.0%</c:formatCode>
                <c:ptCount val="34"/>
                <c:pt idx="0">
                  <c:v>0.33829365079365076</c:v>
                </c:pt>
                <c:pt idx="1">
                  <c:v>0.33101851851851855</c:v>
                </c:pt>
                <c:pt idx="2">
                  <c:v>0.31977513227513227</c:v>
                </c:pt>
                <c:pt idx="3">
                  <c:v>0.31481481481481483</c:v>
                </c:pt>
                <c:pt idx="4">
                  <c:v>0.31415343915343918</c:v>
                </c:pt>
                <c:pt idx="5">
                  <c:v>0.30919312169312169</c:v>
                </c:pt>
                <c:pt idx="6">
                  <c:v>0.30886243386243389</c:v>
                </c:pt>
                <c:pt idx="7">
                  <c:v>0.30555555555555552</c:v>
                </c:pt>
                <c:pt idx="8">
                  <c:v>0.30026455026455029</c:v>
                </c:pt>
                <c:pt idx="9">
                  <c:v>0.29761904761904762</c:v>
                </c:pt>
                <c:pt idx="10">
                  <c:v>0.29298941798941797</c:v>
                </c:pt>
                <c:pt idx="11">
                  <c:v>0.28835978835978832</c:v>
                </c:pt>
                <c:pt idx="12">
                  <c:v>0.28339947089947093</c:v>
                </c:pt>
                <c:pt idx="13">
                  <c:v>0.27414021164021163</c:v>
                </c:pt>
                <c:pt idx="14">
                  <c:v>0.26421957671957669</c:v>
                </c:pt>
                <c:pt idx="15">
                  <c:v>0.2585978835978836</c:v>
                </c:pt>
                <c:pt idx="16">
                  <c:v>0.25033068783068785</c:v>
                </c:pt>
                <c:pt idx="17">
                  <c:v>0.2457010582010582</c:v>
                </c:pt>
                <c:pt idx="18">
                  <c:v>0.23974867724867724</c:v>
                </c:pt>
                <c:pt idx="19">
                  <c:v>0.22883597883597881</c:v>
                </c:pt>
                <c:pt idx="20">
                  <c:v>0.22850529100529096</c:v>
                </c:pt>
                <c:pt idx="21">
                  <c:v>0.21461640211640209</c:v>
                </c:pt>
                <c:pt idx="22">
                  <c:v>0.20601851851851849</c:v>
                </c:pt>
                <c:pt idx="23">
                  <c:v>0.20006613756613756</c:v>
                </c:pt>
                <c:pt idx="24">
                  <c:v>0.19576719576719576</c:v>
                </c:pt>
                <c:pt idx="25">
                  <c:v>0.18220899470899474</c:v>
                </c:pt>
                <c:pt idx="26">
                  <c:v>0.17460317460317465</c:v>
                </c:pt>
                <c:pt idx="27">
                  <c:v>0.17261904761904759</c:v>
                </c:pt>
                <c:pt idx="28">
                  <c:v>0.16269841269841268</c:v>
                </c:pt>
                <c:pt idx="29">
                  <c:v>0.15773809523809526</c:v>
                </c:pt>
                <c:pt idx="30">
                  <c:v>0.13789682539682538</c:v>
                </c:pt>
                <c:pt idx="31">
                  <c:v>0.13492063492063219</c:v>
                </c:pt>
                <c:pt idx="32">
                  <c:v>0.13392857142857142</c:v>
                </c:pt>
                <c:pt idx="33">
                  <c:v>0.12070105820105824</c:v>
                </c:pt>
              </c:numCache>
            </c:numRef>
          </c:xVal>
          <c:yVal>
            <c:numRef>
              <c:f>'20220711'!$E$71:$E$104</c:f>
              <c:numCache>
                <c:formatCode>0.0%</c:formatCode>
                <c:ptCount val="34"/>
                <c:pt idx="0">
                  <c:v>0.86799999999999999</c:v>
                </c:pt>
                <c:pt idx="1">
                  <c:v>0.68930000000000002</c:v>
                </c:pt>
                <c:pt idx="2">
                  <c:v>0.68870000000000209</c:v>
                </c:pt>
                <c:pt idx="3">
                  <c:v>0.52100000000000213</c:v>
                </c:pt>
                <c:pt idx="4">
                  <c:v>0.69680000000000197</c:v>
                </c:pt>
                <c:pt idx="5">
                  <c:v>0.68559999999999988</c:v>
                </c:pt>
                <c:pt idx="6">
                  <c:v>0.61460000000000004</c:v>
                </c:pt>
                <c:pt idx="7">
                  <c:v>0.75109999999999999</c:v>
                </c:pt>
                <c:pt idx="8">
                  <c:v>0.82930000000000204</c:v>
                </c:pt>
                <c:pt idx="9">
                  <c:v>0.52670000000000206</c:v>
                </c:pt>
                <c:pt idx="10">
                  <c:v>0.65239999999999998</c:v>
                </c:pt>
                <c:pt idx="11">
                  <c:v>0.63190000000000002</c:v>
                </c:pt>
                <c:pt idx="12">
                  <c:v>0.63359999999999994</c:v>
                </c:pt>
                <c:pt idx="13">
                  <c:v>0.44869999999999993</c:v>
                </c:pt>
                <c:pt idx="14">
                  <c:v>0.60200000000000009</c:v>
                </c:pt>
                <c:pt idx="15">
                  <c:v>0.68410000000000004</c:v>
                </c:pt>
                <c:pt idx="16">
                  <c:v>0.80180000000000207</c:v>
                </c:pt>
                <c:pt idx="17">
                  <c:v>0.6419999999999999</c:v>
                </c:pt>
                <c:pt idx="18">
                  <c:v>0.58900000000000008</c:v>
                </c:pt>
                <c:pt idx="19">
                  <c:v>0.66470000000000007</c:v>
                </c:pt>
                <c:pt idx="20">
                  <c:v>0.54700000000000215</c:v>
                </c:pt>
                <c:pt idx="21">
                  <c:v>0.62100000000000011</c:v>
                </c:pt>
                <c:pt idx="22">
                  <c:v>0.40770000000000006</c:v>
                </c:pt>
                <c:pt idx="23">
                  <c:v>0.87109999999999999</c:v>
                </c:pt>
                <c:pt idx="24">
                  <c:v>0.57430000000000214</c:v>
                </c:pt>
                <c:pt idx="25">
                  <c:v>0.48820000000000002</c:v>
                </c:pt>
                <c:pt idx="26">
                  <c:v>0.81059999999999988</c:v>
                </c:pt>
                <c:pt idx="27">
                  <c:v>0.63790000000000002</c:v>
                </c:pt>
                <c:pt idx="28">
                  <c:v>0.64019999999999999</c:v>
                </c:pt>
                <c:pt idx="29">
                  <c:v>0.45280000000000215</c:v>
                </c:pt>
                <c:pt idx="30">
                  <c:v>0.721800000000002</c:v>
                </c:pt>
                <c:pt idx="31">
                  <c:v>0.50740000000000007</c:v>
                </c:pt>
                <c:pt idx="32">
                  <c:v>0.49380000000000002</c:v>
                </c:pt>
                <c:pt idx="33">
                  <c:v>0.68490000000000006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9-4E1E-B4D5-2028A3A025F5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'20220711'!$D$105:$D$139</c:f>
              <c:numCache>
                <c:formatCode>0.0%</c:formatCode>
                <c:ptCount val="35"/>
                <c:pt idx="0">
                  <c:v>0.11144179894179894</c:v>
                </c:pt>
                <c:pt idx="1">
                  <c:v>0.10152116402116403</c:v>
                </c:pt>
                <c:pt idx="2">
                  <c:v>6.8121693121693125E-2</c:v>
                </c:pt>
                <c:pt idx="3">
                  <c:v>6.0846560846560843E-2</c:v>
                </c:pt>
                <c:pt idx="4">
                  <c:v>5.9523809523809507E-2</c:v>
                </c:pt>
                <c:pt idx="5">
                  <c:v>3.9682539682539701E-2</c:v>
                </c:pt>
                <c:pt idx="6">
                  <c:v>3.3068783068783067E-2</c:v>
                </c:pt>
                <c:pt idx="7">
                  <c:v>2.0502645502645498E-2</c:v>
                </c:pt>
                <c:pt idx="8">
                  <c:v>1.52116402116402E-2</c:v>
                </c:pt>
                <c:pt idx="9">
                  <c:v>1.0251322751322749E-2</c:v>
                </c:pt>
                <c:pt idx="10">
                  <c:v>5.9523809523809434E-3</c:v>
                </c:pt>
                <c:pt idx="11">
                  <c:v>3.3068783068784325E-4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'20220711'!$E$105:$E$139</c:f>
              <c:numCache>
                <c:formatCode>0.0%</c:formatCode>
                <c:ptCount val="35"/>
                <c:pt idx="0">
                  <c:v>0.62609999999999999</c:v>
                </c:pt>
                <c:pt idx="1">
                  <c:v>0.94140000000000013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0.61670000000000202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0.64520000000000011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9-4E1E-B4D5-2028A3A025F5}"/>
            </c:ext>
          </c:extLst>
        </c:ser>
        <c:ser>
          <c:idx val="4"/>
          <c:order val="4"/>
          <c:tx>
            <c:strRef>
              <c:f>'20220711'!$C$52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'20220711'!$D$52</c:f>
              <c:numCache>
                <c:formatCode>0.0%</c:formatCode>
                <c:ptCount val="1"/>
                <c:pt idx="0">
                  <c:v>0.46924603174603169</c:v>
                </c:pt>
              </c:numCache>
            </c:numRef>
          </c:xVal>
          <c:yVal>
            <c:numRef>
              <c:f>'20220711'!$E$52</c:f>
              <c:numCache>
                <c:formatCode>0.0%</c:formatCode>
                <c:ptCount val="1"/>
                <c:pt idx="0">
                  <c:v>0.6371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19-4E1E-B4D5-2028A3A0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'20220712'!$D$2:$D$35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0.95261121856866537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0.94809800128948796</c:v>
                </c:pt>
                <c:pt idx="7">
                  <c:v>0.94680851063829785</c:v>
                </c:pt>
                <c:pt idx="8">
                  <c:v>0.92005157962604778</c:v>
                </c:pt>
                <c:pt idx="9">
                  <c:v>0.8916827852998066</c:v>
                </c:pt>
                <c:pt idx="10">
                  <c:v>0.88878143133462273</c:v>
                </c:pt>
                <c:pt idx="11">
                  <c:v>0.88297872340425532</c:v>
                </c:pt>
                <c:pt idx="12">
                  <c:v>0.85686653771760146</c:v>
                </c:pt>
                <c:pt idx="13">
                  <c:v>0.8555770470664088</c:v>
                </c:pt>
                <c:pt idx="14">
                  <c:v>0.85170857511282771</c:v>
                </c:pt>
                <c:pt idx="15">
                  <c:v>0.81302385557704704</c:v>
                </c:pt>
                <c:pt idx="16">
                  <c:v>0.80012894906511922</c:v>
                </c:pt>
                <c:pt idx="17">
                  <c:v>0.77691811734364924</c:v>
                </c:pt>
                <c:pt idx="18">
                  <c:v>0.77530625402965558</c:v>
                </c:pt>
                <c:pt idx="19">
                  <c:v>0.76595744680851063</c:v>
                </c:pt>
                <c:pt idx="20">
                  <c:v>0.73952288845905856</c:v>
                </c:pt>
                <c:pt idx="21">
                  <c:v>0.73952288845905856</c:v>
                </c:pt>
                <c:pt idx="22">
                  <c:v>0.72211476466795621</c:v>
                </c:pt>
                <c:pt idx="23">
                  <c:v>0.72082527401676333</c:v>
                </c:pt>
                <c:pt idx="24">
                  <c:v>0.72050290135396511</c:v>
                </c:pt>
                <c:pt idx="25">
                  <c:v>0.70019342359767889</c:v>
                </c:pt>
                <c:pt idx="26">
                  <c:v>0.69890393294648623</c:v>
                </c:pt>
                <c:pt idx="27">
                  <c:v>0.68149580915538088</c:v>
                </c:pt>
                <c:pt idx="28">
                  <c:v>0.66731141199226296</c:v>
                </c:pt>
                <c:pt idx="29">
                  <c:v>0.63088330109606694</c:v>
                </c:pt>
                <c:pt idx="30">
                  <c:v>0.62862669245647973</c:v>
                </c:pt>
                <c:pt idx="31">
                  <c:v>0.61960025789813022</c:v>
                </c:pt>
                <c:pt idx="32">
                  <c:v>0.61347517730496459</c:v>
                </c:pt>
                <c:pt idx="33">
                  <c:v>0.6063829787234043</c:v>
                </c:pt>
              </c:numCache>
            </c:numRef>
          </c:xVal>
          <c:yVal>
            <c:numRef>
              <c:f>'20220712'!$E$2:$E$35</c:f>
              <c:numCache>
                <c:formatCode>0.0%</c:formatCode>
                <c:ptCount val="34"/>
                <c:pt idx="0">
                  <c:v>0.72310000000000207</c:v>
                </c:pt>
                <c:pt idx="1">
                  <c:v>0.83200000000000207</c:v>
                </c:pt>
                <c:pt idx="2">
                  <c:v>0.7631</c:v>
                </c:pt>
                <c:pt idx="3">
                  <c:v>0.71749999999999992</c:v>
                </c:pt>
                <c:pt idx="4">
                  <c:v>0.8821</c:v>
                </c:pt>
                <c:pt idx="5">
                  <c:v>0.81310000000000004</c:v>
                </c:pt>
                <c:pt idx="6">
                  <c:v>0.72589999999999999</c:v>
                </c:pt>
                <c:pt idx="7">
                  <c:v>0.69319999999999993</c:v>
                </c:pt>
                <c:pt idx="8">
                  <c:v>0.39660000000000001</c:v>
                </c:pt>
                <c:pt idx="9">
                  <c:v>0.88359999999999994</c:v>
                </c:pt>
                <c:pt idx="10">
                  <c:v>0.66700000000000204</c:v>
                </c:pt>
                <c:pt idx="11">
                  <c:v>0.76779999999999993</c:v>
                </c:pt>
                <c:pt idx="12">
                  <c:v>0.78250000000000008</c:v>
                </c:pt>
                <c:pt idx="13">
                  <c:v>0.99550000000000005</c:v>
                </c:pt>
                <c:pt idx="14">
                  <c:v>0.59420000000000217</c:v>
                </c:pt>
                <c:pt idx="15">
                  <c:v>0.84970000000000212</c:v>
                </c:pt>
                <c:pt idx="16">
                  <c:v>0.63260000000000005</c:v>
                </c:pt>
                <c:pt idx="17">
                  <c:v>0.77389999999999992</c:v>
                </c:pt>
                <c:pt idx="18">
                  <c:v>0.99959999999999993</c:v>
                </c:pt>
                <c:pt idx="19">
                  <c:v>0.74199999999999988</c:v>
                </c:pt>
                <c:pt idx="20">
                  <c:v>0.85829999999999995</c:v>
                </c:pt>
                <c:pt idx="21">
                  <c:v>0.66739999999999999</c:v>
                </c:pt>
                <c:pt idx="22">
                  <c:v>0.7036</c:v>
                </c:pt>
                <c:pt idx="23">
                  <c:v>0.72630000000000006</c:v>
                </c:pt>
                <c:pt idx="24">
                  <c:v>0.71410000000000007</c:v>
                </c:pt>
                <c:pt idx="25">
                  <c:v>0.69010000000000216</c:v>
                </c:pt>
                <c:pt idx="26">
                  <c:v>0.63419999999999999</c:v>
                </c:pt>
                <c:pt idx="27">
                  <c:v>0.65560000000000207</c:v>
                </c:pt>
                <c:pt idx="28">
                  <c:v>0.72900000000000209</c:v>
                </c:pt>
                <c:pt idx="29">
                  <c:v>0.63359999999999994</c:v>
                </c:pt>
                <c:pt idx="30">
                  <c:v>0.63029999999999997</c:v>
                </c:pt>
                <c:pt idx="31">
                  <c:v>0.54840000000000011</c:v>
                </c:pt>
                <c:pt idx="32">
                  <c:v>0.79819999999999991</c:v>
                </c:pt>
                <c:pt idx="33">
                  <c:v>0.68530000000000202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9-440C-93C6-70DC2A1FFEFD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('20220712'!$D$36:$D$53,'20220712'!$D$55:$D$70)</c:f>
              <c:numCache>
                <c:formatCode>0.0%</c:formatCode>
                <c:ptCount val="34"/>
                <c:pt idx="0">
                  <c:v>0.60509348807221153</c:v>
                </c:pt>
                <c:pt idx="1">
                  <c:v>0.58833010960670529</c:v>
                </c:pt>
                <c:pt idx="2">
                  <c:v>0.55254674403610571</c:v>
                </c:pt>
                <c:pt idx="3">
                  <c:v>0.54771115409413285</c:v>
                </c:pt>
                <c:pt idx="4">
                  <c:v>0.54738878143133463</c:v>
                </c:pt>
                <c:pt idx="5">
                  <c:v>0.54029658284977433</c:v>
                </c:pt>
                <c:pt idx="6">
                  <c:v>0.53127014829142483</c:v>
                </c:pt>
                <c:pt idx="7">
                  <c:v>0.51708575112830435</c:v>
                </c:pt>
                <c:pt idx="8">
                  <c:v>0.50386847195357831</c:v>
                </c:pt>
                <c:pt idx="9">
                  <c:v>0.50386847195357831</c:v>
                </c:pt>
                <c:pt idx="10">
                  <c:v>0.48968407479045767</c:v>
                </c:pt>
                <c:pt idx="11">
                  <c:v>0.47711154094132824</c:v>
                </c:pt>
                <c:pt idx="12">
                  <c:v>0.4764667956157318</c:v>
                </c:pt>
                <c:pt idx="13">
                  <c:v>0.47614442295293358</c:v>
                </c:pt>
                <c:pt idx="14">
                  <c:v>0.47614442295293358</c:v>
                </c:pt>
                <c:pt idx="15">
                  <c:v>0.46872985170857517</c:v>
                </c:pt>
                <c:pt idx="16">
                  <c:v>0.46840747904577695</c:v>
                </c:pt>
                <c:pt idx="17">
                  <c:v>0.46292714377820759</c:v>
                </c:pt>
                <c:pt idx="18">
                  <c:v>0.45647969052224102</c:v>
                </c:pt>
                <c:pt idx="19">
                  <c:v>0.45519019987105092</c:v>
                </c:pt>
                <c:pt idx="20">
                  <c:v>0.45325596389426182</c:v>
                </c:pt>
                <c:pt idx="21">
                  <c:v>0.43068987749838811</c:v>
                </c:pt>
                <c:pt idx="22">
                  <c:v>0.4268214055448098</c:v>
                </c:pt>
                <c:pt idx="23">
                  <c:v>0.41457124435847836</c:v>
                </c:pt>
                <c:pt idx="24">
                  <c:v>0.40973565441650273</c:v>
                </c:pt>
                <c:pt idx="25">
                  <c:v>0.4061895551257253</c:v>
                </c:pt>
                <c:pt idx="26">
                  <c:v>0.400709219858156</c:v>
                </c:pt>
                <c:pt idx="27">
                  <c:v>0.38233397807865888</c:v>
                </c:pt>
                <c:pt idx="28">
                  <c:v>0.37105093488072211</c:v>
                </c:pt>
                <c:pt idx="29">
                  <c:v>0.36782720825274012</c:v>
                </c:pt>
                <c:pt idx="30">
                  <c:v>0.36718246292714379</c:v>
                </c:pt>
                <c:pt idx="31">
                  <c:v>0.36686009026434557</c:v>
                </c:pt>
                <c:pt idx="32">
                  <c:v>0.34880722114764667</c:v>
                </c:pt>
                <c:pt idx="33">
                  <c:v>0.33172147001934232</c:v>
                </c:pt>
              </c:numCache>
            </c:numRef>
          </c:xVal>
          <c:yVal>
            <c:numRef>
              <c:f>('20220712'!$E$36:$E$53,'20220712'!$E$55:$E$70)</c:f>
              <c:numCache>
                <c:formatCode>0.0%</c:formatCode>
                <c:ptCount val="34"/>
                <c:pt idx="0">
                  <c:v>0.64359999999999995</c:v>
                </c:pt>
                <c:pt idx="1">
                  <c:v>0.6784</c:v>
                </c:pt>
                <c:pt idx="2">
                  <c:v>0.72000000000000008</c:v>
                </c:pt>
                <c:pt idx="3">
                  <c:v>0.66099999999999992</c:v>
                </c:pt>
                <c:pt idx="4">
                  <c:v>0.60660000000000003</c:v>
                </c:pt>
                <c:pt idx="5">
                  <c:v>0.54830000000000001</c:v>
                </c:pt>
                <c:pt idx="6">
                  <c:v>0.53459999999999996</c:v>
                </c:pt>
                <c:pt idx="7">
                  <c:v>0.73750000000000215</c:v>
                </c:pt>
                <c:pt idx="8">
                  <c:v>0.63529999999999986</c:v>
                </c:pt>
                <c:pt idx="9">
                  <c:v>0.60780000000000001</c:v>
                </c:pt>
                <c:pt idx="10">
                  <c:v>0.65499999999999992</c:v>
                </c:pt>
                <c:pt idx="11">
                  <c:v>0.53649999999999998</c:v>
                </c:pt>
                <c:pt idx="12">
                  <c:v>0.69620000000000215</c:v>
                </c:pt>
                <c:pt idx="13">
                  <c:v>0.56330000000000213</c:v>
                </c:pt>
                <c:pt idx="14">
                  <c:v>0.65</c:v>
                </c:pt>
                <c:pt idx="15">
                  <c:v>0.67949999999999988</c:v>
                </c:pt>
                <c:pt idx="16">
                  <c:v>0.65790000000000204</c:v>
                </c:pt>
                <c:pt idx="17">
                  <c:v>0.7026</c:v>
                </c:pt>
                <c:pt idx="18">
                  <c:v>0.53810000000000002</c:v>
                </c:pt>
                <c:pt idx="19">
                  <c:v>0.71599999999999997</c:v>
                </c:pt>
                <c:pt idx="20">
                  <c:v>0.73970000000000014</c:v>
                </c:pt>
                <c:pt idx="21">
                  <c:v>0.6744</c:v>
                </c:pt>
                <c:pt idx="22">
                  <c:v>0.58530000000000204</c:v>
                </c:pt>
                <c:pt idx="23">
                  <c:v>0.60810000000000008</c:v>
                </c:pt>
                <c:pt idx="24">
                  <c:v>0.63340000000000207</c:v>
                </c:pt>
                <c:pt idx="25">
                  <c:v>0.50559999999999994</c:v>
                </c:pt>
                <c:pt idx="26">
                  <c:v>0.72329999999999994</c:v>
                </c:pt>
                <c:pt idx="27">
                  <c:v>0.46960000000000002</c:v>
                </c:pt>
                <c:pt idx="28">
                  <c:v>1</c:v>
                </c:pt>
                <c:pt idx="29">
                  <c:v>0.74319999999999997</c:v>
                </c:pt>
                <c:pt idx="30">
                  <c:v>0.67779999999999996</c:v>
                </c:pt>
                <c:pt idx="31">
                  <c:v>0.62480000000000002</c:v>
                </c:pt>
                <c:pt idx="32">
                  <c:v>0.57299999999999995</c:v>
                </c:pt>
                <c:pt idx="33">
                  <c:v>0.65499999999999992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9-440C-93C6-70DC2A1FFEFD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'20220712'!$D$71:$D$104</c:f>
              <c:numCache>
                <c:formatCode>0.0%</c:formatCode>
                <c:ptCount val="34"/>
                <c:pt idx="0">
                  <c:v>0.32978723404255317</c:v>
                </c:pt>
                <c:pt idx="1">
                  <c:v>0.32656350741457124</c:v>
                </c:pt>
                <c:pt idx="2">
                  <c:v>0.32269503546099293</c:v>
                </c:pt>
                <c:pt idx="3">
                  <c:v>0.3133462282398452</c:v>
                </c:pt>
                <c:pt idx="4">
                  <c:v>0.3133462282398452</c:v>
                </c:pt>
                <c:pt idx="5">
                  <c:v>0.31141199226305605</c:v>
                </c:pt>
                <c:pt idx="6">
                  <c:v>0.30818826563507412</c:v>
                </c:pt>
                <c:pt idx="7">
                  <c:v>0.30722114764667957</c:v>
                </c:pt>
                <c:pt idx="8">
                  <c:v>0.29271437782076082</c:v>
                </c:pt>
                <c:pt idx="9">
                  <c:v>0.29013539651837522</c:v>
                </c:pt>
                <c:pt idx="10">
                  <c:v>0.28562217923920047</c:v>
                </c:pt>
                <c:pt idx="11">
                  <c:v>0.28110896196002577</c:v>
                </c:pt>
                <c:pt idx="12">
                  <c:v>0.27820760799484201</c:v>
                </c:pt>
                <c:pt idx="13">
                  <c:v>0.27240490006447188</c:v>
                </c:pt>
                <c:pt idx="14">
                  <c:v>0.26789168278529979</c:v>
                </c:pt>
                <c:pt idx="15">
                  <c:v>0.25757575757575757</c:v>
                </c:pt>
                <c:pt idx="16">
                  <c:v>0.25274016763378193</c:v>
                </c:pt>
                <c:pt idx="17">
                  <c:v>0.24468085106382706</c:v>
                </c:pt>
                <c:pt idx="18">
                  <c:v>0.24403610573823339</c:v>
                </c:pt>
                <c:pt idx="19">
                  <c:v>0.24177949709864602</c:v>
                </c:pt>
                <c:pt idx="20">
                  <c:v>0.23049645390070925</c:v>
                </c:pt>
                <c:pt idx="21">
                  <c:v>0.22662798194713091</c:v>
                </c:pt>
                <c:pt idx="22">
                  <c:v>0.22308188265635071</c:v>
                </c:pt>
                <c:pt idx="23">
                  <c:v>0.20148291424887169</c:v>
                </c:pt>
                <c:pt idx="24">
                  <c:v>0.19568020631850419</c:v>
                </c:pt>
                <c:pt idx="25">
                  <c:v>0.17762733720180529</c:v>
                </c:pt>
                <c:pt idx="26">
                  <c:v>0.1715022566086396</c:v>
                </c:pt>
                <c:pt idx="27">
                  <c:v>0.17021276595744683</c:v>
                </c:pt>
                <c:pt idx="28">
                  <c:v>0.16827852998065759</c:v>
                </c:pt>
                <c:pt idx="29">
                  <c:v>0.1537717601547389</c:v>
                </c:pt>
                <c:pt idx="30">
                  <c:v>0.14829142488716954</c:v>
                </c:pt>
                <c:pt idx="31">
                  <c:v>0.13442940038684717</c:v>
                </c:pt>
                <c:pt idx="32">
                  <c:v>0.1315280464216608</c:v>
                </c:pt>
                <c:pt idx="33">
                  <c:v>0.13056092843326883</c:v>
                </c:pt>
              </c:numCache>
            </c:numRef>
          </c:xVal>
          <c:yVal>
            <c:numRef>
              <c:f>'20220712'!$E$71:$E$104</c:f>
              <c:numCache>
                <c:formatCode>0.0%</c:formatCode>
                <c:ptCount val="34"/>
                <c:pt idx="0">
                  <c:v>0.86799999999999999</c:v>
                </c:pt>
                <c:pt idx="1">
                  <c:v>0.68019999999999992</c:v>
                </c:pt>
                <c:pt idx="2">
                  <c:v>0.69530000000000203</c:v>
                </c:pt>
                <c:pt idx="3">
                  <c:v>0.7521000000000001</c:v>
                </c:pt>
                <c:pt idx="4">
                  <c:v>0.68720000000000214</c:v>
                </c:pt>
                <c:pt idx="5">
                  <c:v>0.60770000000000002</c:v>
                </c:pt>
                <c:pt idx="6">
                  <c:v>0.69560000000000011</c:v>
                </c:pt>
                <c:pt idx="7">
                  <c:v>0.52049999999999996</c:v>
                </c:pt>
                <c:pt idx="8">
                  <c:v>0.83040000000000214</c:v>
                </c:pt>
                <c:pt idx="9">
                  <c:v>0.52670000000000206</c:v>
                </c:pt>
                <c:pt idx="10">
                  <c:v>0.65239999999999998</c:v>
                </c:pt>
                <c:pt idx="11">
                  <c:v>0.63190000000000002</c:v>
                </c:pt>
                <c:pt idx="12">
                  <c:v>0.63500000000000001</c:v>
                </c:pt>
                <c:pt idx="13">
                  <c:v>0.45559999999999995</c:v>
                </c:pt>
                <c:pt idx="14">
                  <c:v>0.42960000000000004</c:v>
                </c:pt>
                <c:pt idx="15">
                  <c:v>0.60200000000000009</c:v>
                </c:pt>
                <c:pt idx="16">
                  <c:v>0.68490000000000006</c:v>
                </c:pt>
                <c:pt idx="17">
                  <c:v>0.58890000000000009</c:v>
                </c:pt>
                <c:pt idx="18">
                  <c:v>0.80180000000000207</c:v>
                </c:pt>
                <c:pt idx="19">
                  <c:v>0.64269999999999994</c:v>
                </c:pt>
                <c:pt idx="20">
                  <c:v>0.60980000000000001</c:v>
                </c:pt>
                <c:pt idx="21">
                  <c:v>0.54620000000000213</c:v>
                </c:pt>
                <c:pt idx="22">
                  <c:v>0.66470000000000007</c:v>
                </c:pt>
                <c:pt idx="23">
                  <c:v>0.56640000000000001</c:v>
                </c:pt>
                <c:pt idx="24">
                  <c:v>0.86990000000000001</c:v>
                </c:pt>
                <c:pt idx="25">
                  <c:v>0.48820000000000002</c:v>
                </c:pt>
                <c:pt idx="26">
                  <c:v>0.64289999999999992</c:v>
                </c:pt>
                <c:pt idx="27">
                  <c:v>0.81059999999999988</c:v>
                </c:pt>
                <c:pt idx="28">
                  <c:v>0.63790000000000002</c:v>
                </c:pt>
                <c:pt idx="29">
                  <c:v>0.45280000000000215</c:v>
                </c:pt>
                <c:pt idx="30">
                  <c:v>0.61960000000000215</c:v>
                </c:pt>
                <c:pt idx="31">
                  <c:v>0.721800000000002</c:v>
                </c:pt>
                <c:pt idx="32">
                  <c:v>0.50740000000000007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9-440C-93C6-70DC2A1FFEFD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'20220712'!$D$105:$D$139</c:f>
              <c:numCache>
                <c:formatCode>0.0%</c:formatCode>
                <c:ptCount val="35"/>
                <c:pt idx="0">
                  <c:v>0.1176660219213411</c:v>
                </c:pt>
                <c:pt idx="1">
                  <c:v>0.10283687943262411</c:v>
                </c:pt>
                <c:pt idx="2">
                  <c:v>8.1882656350741462E-2</c:v>
                </c:pt>
                <c:pt idx="3">
                  <c:v>5.9961315280464195E-2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2.0631850419084479E-2</c:v>
                </c:pt>
                <c:pt idx="8">
                  <c:v>1.4829142488716945E-2</c:v>
                </c:pt>
                <c:pt idx="9">
                  <c:v>1.1927788523533198E-2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'20220712'!$E$105:$E$139</c:f>
              <c:numCache>
                <c:formatCode>0.0%</c:formatCode>
                <c:ptCount val="35"/>
                <c:pt idx="0">
                  <c:v>0.68490000000000006</c:v>
                </c:pt>
                <c:pt idx="1">
                  <c:v>0.94359999999999999</c:v>
                </c:pt>
                <c:pt idx="2">
                  <c:v>0.37399999999999994</c:v>
                </c:pt>
                <c:pt idx="3">
                  <c:v>0.61829999999999996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0.70310000000000206</c:v>
                </c:pt>
                <c:pt idx="8">
                  <c:v>0.30430000000000007</c:v>
                </c:pt>
                <c:pt idx="9">
                  <c:v>0.64859999999999995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99-440C-93C6-70DC2A1FFEFD}"/>
            </c:ext>
          </c:extLst>
        </c:ser>
        <c:ser>
          <c:idx val="4"/>
          <c:order val="4"/>
          <c:tx>
            <c:strRef>
              <c:f>'20220712'!$C$54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'20220712'!$D$54</c:f>
              <c:numCache>
                <c:formatCode>0.0%</c:formatCode>
                <c:ptCount val="1"/>
                <c:pt idx="0">
                  <c:v>0.45744680851063824</c:v>
                </c:pt>
              </c:numCache>
            </c:numRef>
          </c:xVal>
          <c:yVal>
            <c:numRef>
              <c:f>'20220712'!$E$54</c:f>
              <c:numCache>
                <c:formatCode>0.0%</c:formatCode>
                <c:ptCount val="1"/>
                <c:pt idx="0">
                  <c:v>0.6371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99-440C-93C6-70DC2A1F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'20220713'!$D$2:$D$35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0.9548678272082527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0.94809800128948796</c:v>
                </c:pt>
                <c:pt idx="7">
                  <c:v>0.94680851063829785</c:v>
                </c:pt>
                <c:pt idx="8">
                  <c:v>0.92005157962604778</c:v>
                </c:pt>
                <c:pt idx="9">
                  <c:v>0.8916827852998066</c:v>
                </c:pt>
                <c:pt idx="10">
                  <c:v>0.88878143133462273</c:v>
                </c:pt>
                <c:pt idx="11">
                  <c:v>0.88297872340425532</c:v>
                </c:pt>
                <c:pt idx="12">
                  <c:v>0.85686653771760146</c:v>
                </c:pt>
                <c:pt idx="13">
                  <c:v>0.8555770470664088</c:v>
                </c:pt>
                <c:pt idx="14">
                  <c:v>0.85170857511282771</c:v>
                </c:pt>
                <c:pt idx="15">
                  <c:v>0.84719535783365574</c:v>
                </c:pt>
                <c:pt idx="16">
                  <c:v>0.82205029013539654</c:v>
                </c:pt>
                <c:pt idx="17">
                  <c:v>0.77691811734364924</c:v>
                </c:pt>
                <c:pt idx="18">
                  <c:v>0.77595099935525458</c:v>
                </c:pt>
                <c:pt idx="19">
                  <c:v>0.77530625402965558</c:v>
                </c:pt>
                <c:pt idx="20">
                  <c:v>0.76595744680851063</c:v>
                </c:pt>
                <c:pt idx="21">
                  <c:v>0.759509993552544</c:v>
                </c:pt>
                <c:pt idx="22">
                  <c:v>0.74597034171502252</c:v>
                </c:pt>
                <c:pt idx="23">
                  <c:v>0.74210186976144421</c:v>
                </c:pt>
                <c:pt idx="24">
                  <c:v>0.72211476466795621</c:v>
                </c:pt>
                <c:pt idx="25">
                  <c:v>0.70019342359767889</c:v>
                </c:pt>
                <c:pt idx="26">
                  <c:v>0.69890393294648623</c:v>
                </c:pt>
                <c:pt idx="27">
                  <c:v>0.69632495164410058</c:v>
                </c:pt>
                <c:pt idx="28">
                  <c:v>0.68343004513217276</c:v>
                </c:pt>
                <c:pt idx="29">
                  <c:v>0.6586073500967119</c:v>
                </c:pt>
                <c:pt idx="30">
                  <c:v>0.65183752417794971</c:v>
                </c:pt>
                <c:pt idx="31">
                  <c:v>0.63442940038684448</c:v>
                </c:pt>
                <c:pt idx="32">
                  <c:v>0.62217923920051588</c:v>
                </c:pt>
                <c:pt idx="33">
                  <c:v>0.6063829787234043</c:v>
                </c:pt>
              </c:numCache>
            </c:numRef>
          </c:xVal>
          <c:yVal>
            <c:numRef>
              <c:f>'20220713'!$E$2:$E$35</c:f>
              <c:numCache>
                <c:formatCode>0.0%</c:formatCode>
                <c:ptCount val="34"/>
                <c:pt idx="0">
                  <c:v>0.72310000000000207</c:v>
                </c:pt>
                <c:pt idx="1">
                  <c:v>0.83200000000000207</c:v>
                </c:pt>
                <c:pt idx="2">
                  <c:v>0.7782</c:v>
                </c:pt>
                <c:pt idx="3">
                  <c:v>0.8821</c:v>
                </c:pt>
                <c:pt idx="4">
                  <c:v>0.81310000000000004</c:v>
                </c:pt>
                <c:pt idx="5">
                  <c:v>0.71749999999999992</c:v>
                </c:pt>
                <c:pt idx="6">
                  <c:v>0.72589999999999999</c:v>
                </c:pt>
                <c:pt idx="7">
                  <c:v>0.69359999999999999</c:v>
                </c:pt>
                <c:pt idx="8">
                  <c:v>0.39660000000000001</c:v>
                </c:pt>
                <c:pt idx="9">
                  <c:v>0.88359999999999994</c:v>
                </c:pt>
                <c:pt idx="10">
                  <c:v>0.66700000000000204</c:v>
                </c:pt>
                <c:pt idx="11">
                  <c:v>0.76819999999999999</c:v>
                </c:pt>
                <c:pt idx="12">
                  <c:v>0.77880000000000005</c:v>
                </c:pt>
                <c:pt idx="13">
                  <c:v>0.99890000000000023</c:v>
                </c:pt>
                <c:pt idx="14">
                  <c:v>0.59420000000000217</c:v>
                </c:pt>
                <c:pt idx="15">
                  <c:v>0.83599999999999997</c:v>
                </c:pt>
                <c:pt idx="16">
                  <c:v>0.63139999999999996</c:v>
                </c:pt>
                <c:pt idx="17">
                  <c:v>0.77389999999999992</c:v>
                </c:pt>
                <c:pt idx="18">
                  <c:v>0.72250000000000003</c:v>
                </c:pt>
                <c:pt idx="19">
                  <c:v>0.99959999999999993</c:v>
                </c:pt>
                <c:pt idx="20">
                  <c:v>0.74029999999999996</c:v>
                </c:pt>
                <c:pt idx="21">
                  <c:v>0.85309999999999997</c:v>
                </c:pt>
                <c:pt idx="22">
                  <c:v>0.6671999999999999</c:v>
                </c:pt>
                <c:pt idx="23">
                  <c:v>0.71109999999999995</c:v>
                </c:pt>
                <c:pt idx="24">
                  <c:v>0.7036</c:v>
                </c:pt>
                <c:pt idx="25">
                  <c:v>0.69010000000000216</c:v>
                </c:pt>
                <c:pt idx="26">
                  <c:v>0.63419999999999999</c:v>
                </c:pt>
                <c:pt idx="27">
                  <c:v>0.7269000000000001</c:v>
                </c:pt>
                <c:pt idx="28">
                  <c:v>0.65469999999999995</c:v>
                </c:pt>
                <c:pt idx="29">
                  <c:v>0.63</c:v>
                </c:pt>
                <c:pt idx="30">
                  <c:v>0.54849999999999999</c:v>
                </c:pt>
                <c:pt idx="31">
                  <c:v>0.64790000000000203</c:v>
                </c:pt>
                <c:pt idx="32">
                  <c:v>0.80930000000000002</c:v>
                </c:pt>
                <c:pt idx="33">
                  <c:v>0.68530000000000202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3-41C0-9D83-B41406ADAA28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('20220713'!$D$36:$D$46,'20220713'!$D$48:$D$70)</c:f>
              <c:numCache>
                <c:formatCode>0.0%</c:formatCode>
                <c:ptCount val="34"/>
                <c:pt idx="0">
                  <c:v>0.60509348807221153</c:v>
                </c:pt>
                <c:pt idx="1">
                  <c:v>0.59671179883945846</c:v>
                </c:pt>
                <c:pt idx="2">
                  <c:v>0.56963249516440739</c:v>
                </c:pt>
                <c:pt idx="3">
                  <c:v>0.55254674403610571</c:v>
                </c:pt>
                <c:pt idx="4">
                  <c:v>0.54771115409413285</c:v>
                </c:pt>
                <c:pt idx="5">
                  <c:v>0.54738878143133463</c:v>
                </c:pt>
                <c:pt idx="6">
                  <c:v>0.54029658284977433</c:v>
                </c:pt>
                <c:pt idx="7">
                  <c:v>0.53771760154738613</c:v>
                </c:pt>
                <c:pt idx="8">
                  <c:v>0.53739522888458791</c:v>
                </c:pt>
                <c:pt idx="9">
                  <c:v>0.51901998710509345</c:v>
                </c:pt>
                <c:pt idx="10">
                  <c:v>0.51579626047711158</c:v>
                </c:pt>
                <c:pt idx="11">
                  <c:v>0.50483558994197297</c:v>
                </c:pt>
                <c:pt idx="12">
                  <c:v>0.49677627337201535</c:v>
                </c:pt>
                <c:pt idx="13">
                  <c:v>0.49065119277885233</c:v>
                </c:pt>
                <c:pt idx="14">
                  <c:v>0.48323662153449387</c:v>
                </c:pt>
                <c:pt idx="15">
                  <c:v>0.47969052224371372</c:v>
                </c:pt>
                <c:pt idx="16">
                  <c:v>0.47163120567375888</c:v>
                </c:pt>
                <c:pt idx="17">
                  <c:v>0.46969696969696961</c:v>
                </c:pt>
                <c:pt idx="18">
                  <c:v>0.46872985170857517</c:v>
                </c:pt>
                <c:pt idx="19">
                  <c:v>0.46292714377820759</c:v>
                </c:pt>
                <c:pt idx="20">
                  <c:v>0.45647969052224102</c:v>
                </c:pt>
                <c:pt idx="21">
                  <c:v>0.45325596389426182</c:v>
                </c:pt>
                <c:pt idx="22">
                  <c:v>0.42714377820760796</c:v>
                </c:pt>
                <c:pt idx="23">
                  <c:v>0.4268214055448098</c:v>
                </c:pt>
                <c:pt idx="24">
                  <c:v>0.42263056092843326</c:v>
                </c:pt>
                <c:pt idx="25">
                  <c:v>0.41038039974210183</c:v>
                </c:pt>
                <c:pt idx="26">
                  <c:v>0.40812379110251445</c:v>
                </c:pt>
                <c:pt idx="27">
                  <c:v>0.40328820116053893</c:v>
                </c:pt>
                <c:pt idx="28">
                  <c:v>0.38974854932301745</c:v>
                </c:pt>
                <c:pt idx="29">
                  <c:v>0.37846550612508056</c:v>
                </c:pt>
                <c:pt idx="30">
                  <c:v>0.37782076079948418</c:v>
                </c:pt>
                <c:pt idx="31">
                  <c:v>0.37782076079948418</c:v>
                </c:pt>
                <c:pt idx="32">
                  <c:v>0.36782720825274012</c:v>
                </c:pt>
                <c:pt idx="33">
                  <c:v>0.34719535783365574</c:v>
                </c:pt>
              </c:numCache>
            </c:numRef>
          </c:xVal>
          <c:yVal>
            <c:numRef>
              <c:f>('20220713'!$E$36:$E$46,'20220713'!$E$48:$E$70)</c:f>
              <c:numCache>
                <c:formatCode>0.0%</c:formatCode>
                <c:ptCount val="34"/>
                <c:pt idx="0">
                  <c:v>0.64359999999999995</c:v>
                </c:pt>
                <c:pt idx="1">
                  <c:v>0.67959999999999998</c:v>
                </c:pt>
                <c:pt idx="2">
                  <c:v>0.66099999999999992</c:v>
                </c:pt>
                <c:pt idx="3">
                  <c:v>0.73510000000000209</c:v>
                </c:pt>
                <c:pt idx="4">
                  <c:v>0.53500000000000003</c:v>
                </c:pt>
                <c:pt idx="5">
                  <c:v>0.60660000000000003</c:v>
                </c:pt>
                <c:pt idx="6">
                  <c:v>0.54830000000000001</c:v>
                </c:pt>
                <c:pt idx="7">
                  <c:v>0.60429999999999995</c:v>
                </c:pt>
                <c:pt idx="8">
                  <c:v>0.73609999999999998</c:v>
                </c:pt>
                <c:pt idx="9">
                  <c:v>0.63290000000000002</c:v>
                </c:pt>
                <c:pt idx="10">
                  <c:v>0.6513000000000001</c:v>
                </c:pt>
                <c:pt idx="11">
                  <c:v>0.57020000000000204</c:v>
                </c:pt>
                <c:pt idx="12">
                  <c:v>0.68920000000000203</c:v>
                </c:pt>
                <c:pt idx="13">
                  <c:v>0.65900000000000203</c:v>
                </c:pt>
                <c:pt idx="14">
                  <c:v>0.73049999999999993</c:v>
                </c:pt>
                <c:pt idx="15">
                  <c:v>0.5383</c:v>
                </c:pt>
                <c:pt idx="16">
                  <c:v>0.66780000000000206</c:v>
                </c:pt>
                <c:pt idx="17">
                  <c:v>0.65750000000000008</c:v>
                </c:pt>
                <c:pt idx="18">
                  <c:v>0.67949999999999988</c:v>
                </c:pt>
                <c:pt idx="19">
                  <c:v>0.7026</c:v>
                </c:pt>
                <c:pt idx="20">
                  <c:v>0.53810000000000002</c:v>
                </c:pt>
                <c:pt idx="21">
                  <c:v>0.73970000000000014</c:v>
                </c:pt>
                <c:pt idx="22">
                  <c:v>0.60530000000000206</c:v>
                </c:pt>
                <c:pt idx="23">
                  <c:v>0.58530000000000204</c:v>
                </c:pt>
                <c:pt idx="24">
                  <c:v>0.63690000000000213</c:v>
                </c:pt>
                <c:pt idx="25">
                  <c:v>0.72109999999999996</c:v>
                </c:pt>
                <c:pt idx="26">
                  <c:v>0.51030000000000009</c:v>
                </c:pt>
                <c:pt idx="27">
                  <c:v>0.46600000000000003</c:v>
                </c:pt>
                <c:pt idx="28">
                  <c:v>0.55500000000000205</c:v>
                </c:pt>
                <c:pt idx="29">
                  <c:v>0.67549999999999999</c:v>
                </c:pt>
                <c:pt idx="30">
                  <c:v>1</c:v>
                </c:pt>
                <c:pt idx="31">
                  <c:v>0.6271000000000001</c:v>
                </c:pt>
                <c:pt idx="32">
                  <c:v>0.74319999999999997</c:v>
                </c:pt>
                <c:pt idx="33">
                  <c:v>0.67969999999999997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3-41C0-9D83-B41406ADAA28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'20220713'!$D$71:$D$104</c:f>
              <c:numCache>
                <c:formatCode>0.0%</c:formatCode>
                <c:ptCount val="34"/>
                <c:pt idx="0">
                  <c:v>0.33172147001934232</c:v>
                </c:pt>
                <c:pt idx="1">
                  <c:v>0.32978723404255317</c:v>
                </c:pt>
                <c:pt idx="2">
                  <c:v>0.32269503546099293</c:v>
                </c:pt>
                <c:pt idx="3">
                  <c:v>0.32237266279819471</c:v>
                </c:pt>
                <c:pt idx="4">
                  <c:v>0.31882656350741456</c:v>
                </c:pt>
                <c:pt idx="5">
                  <c:v>0.3133462282398452</c:v>
                </c:pt>
                <c:pt idx="6">
                  <c:v>0.30818826563507412</c:v>
                </c:pt>
                <c:pt idx="7">
                  <c:v>0.30722114764667957</c:v>
                </c:pt>
                <c:pt idx="8">
                  <c:v>0.29819471308833012</c:v>
                </c:pt>
                <c:pt idx="9">
                  <c:v>0.29722759509993546</c:v>
                </c:pt>
                <c:pt idx="10">
                  <c:v>0.29271437782076082</c:v>
                </c:pt>
                <c:pt idx="11">
                  <c:v>0.29110251450676988</c:v>
                </c:pt>
                <c:pt idx="12">
                  <c:v>0.28916827852998062</c:v>
                </c:pt>
                <c:pt idx="13">
                  <c:v>0.28562217923920047</c:v>
                </c:pt>
                <c:pt idx="14">
                  <c:v>0.28110896196002577</c:v>
                </c:pt>
                <c:pt idx="15">
                  <c:v>0.2743391360412637</c:v>
                </c:pt>
                <c:pt idx="16">
                  <c:v>0.26692456479690524</c:v>
                </c:pt>
                <c:pt idx="17">
                  <c:v>0.2588652482269504</c:v>
                </c:pt>
                <c:pt idx="18">
                  <c:v>0.25467440361057386</c:v>
                </c:pt>
                <c:pt idx="19">
                  <c:v>0.25112830431979366</c:v>
                </c:pt>
                <c:pt idx="20">
                  <c:v>0.24403610573823339</c:v>
                </c:pt>
                <c:pt idx="21">
                  <c:v>0.2314635718891038</c:v>
                </c:pt>
                <c:pt idx="22">
                  <c:v>0.22469374597034167</c:v>
                </c:pt>
                <c:pt idx="23">
                  <c:v>0.22308188265635071</c:v>
                </c:pt>
                <c:pt idx="24">
                  <c:v>0.19696969696969693</c:v>
                </c:pt>
                <c:pt idx="25">
                  <c:v>0.18858800773694387</c:v>
                </c:pt>
                <c:pt idx="26">
                  <c:v>0.17762733720180529</c:v>
                </c:pt>
                <c:pt idx="27">
                  <c:v>0.17021276595744683</c:v>
                </c:pt>
                <c:pt idx="28">
                  <c:v>0.16924564796905223</c:v>
                </c:pt>
                <c:pt idx="29">
                  <c:v>0.1537717601547389</c:v>
                </c:pt>
                <c:pt idx="30">
                  <c:v>0.14829142488716954</c:v>
                </c:pt>
                <c:pt idx="31">
                  <c:v>0.13442940038684717</c:v>
                </c:pt>
                <c:pt idx="32">
                  <c:v>0.1315280464216608</c:v>
                </c:pt>
                <c:pt idx="33">
                  <c:v>0.13056092843326883</c:v>
                </c:pt>
              </c:numCache>
            </c:numRef>
          </c:xVal>
          <c:yVal>
            <c:numRef>
              <c:f>'20220713'!$E$71:$E$104</c:f>
              <c:numCache>
                <c:formatCode>0.0%</c:formatCode>
                <c:ptCount val="34"/>
                <c:pt idx="0">
                  <c:v>0.65499999999999992</c:v>
                </c:pt>
                <c:pt idx="1">
                  <c:v>0.86799999999999999</c:v>
                </c:pt>
                <c:pt idx="2">
                  <c:v>0.69630000000000003</c:v>
                </c:pt>
                <c:pt idx="3">
                  <c:v>0.74199999999999988</c:v>
                </c:pt>
                <c:pt idx="4">
                  <c:v>0.59960000000000213</c:v>
                </c:pt>
                <c:pt idx="5">
                  <c:v>0.68720000000000214</c:v>
                </c:pt>
                <c:pt idx="6">
                  <c:v>0.69560000000000011</c:v>
                </c:pt>
                <c:pt idx="7">
                  <c:v>0.52049999999999996</c:v>
                </c:pt>
                <c:pt idx="8">
                  <c:v>0.52429999999999999</c:v>
                </c:pt>
                <c:pt idx="9">
                  <c:v>0.82210000000000005</c:v>
                </c:pt>
                <c:pt idx="10">
                  <c:v>0.67510000000000003</c:v>
                </c:pt>
                <c:pt idx="11">
                  <c:v>0.63230000000000008</c:v>
                </c:pt>
                <c:pt idx="12">
                  <c:v>0.43810000000000004</c:v>
                </c:pt>
                <c:pt idx="13">
                  <c:v>0.65239999999999998</c:v>
                </c:pt>
                <c:pt idx="14">
                  <c:v>0.63419999999999999</c:v>
                </c:pt>
                <c:pt idx="15">
                  <c:v>0.45710000000000001</c:v>
                </c:pt>
                <c:pt idx="16">
                  <c:v>0.61229999999999996</c:v>
                </c:pt>
                <c:pt idx="17">
                  <c:v>0.64260000000000206</c:v>
                </c:pt>
                <c:pt idx="18">
                  <c:v>0.5949000000000001</c:v>
                </c:pt>
                <c:pt idx="19">
                  <c:v>0.60980000000000001</c:v>
                </c:pt>
                <c:pt idx="20">
                  <c:v>0.80180000000000207</c:v>
                </c:pt>
                <c:pt idx="21">
                  <c:v>0.54320000000000002</c:v>
                </c:pt>
                <c:pt idx="22">
                  <c:v>0.56810000000000216</c:v>
                </c:pt>
                <c:pt idx="23">
                  <c:v>0.66470000000000007</c:v>
                </c:pt>
                <c:pt idx="24">
                  <c:v>0.86580000000000001</c:v>
                </c:pt>
                <c:pt idx="25">
                  <c:v>0.64100000000000001</c:v>
                </c:pt>
                <c:pt idx="26">
                  <c:v>0.48820000000000002</c:v>
                </c:pt>
                <c:pt idx="27">
                  <c:v>0.81059999999999988</c:v>
                </c:pt>
                <c:pt idx="28">
                  <c:v>0.6381</c:v>
                </c:pt>
                <c:pt idx="29">
                  <c:v>0.45280000000000215</c:v>
                </c:pt>
                <c:pt idx="30">
                  <c:v>0.61960000000000215</c:v>
                </c:pt>
                <c:pt idx="31">
                  <c:v>0.721800000000002</c:v>
                </c:pt>
                <c:pt idx="32">
                  <c:v>0.50740000000000007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A3-41C0-9D83-B41406ADAA28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'20220713'!$D$105:$D$139</c:f>
              <c:numCache>
                <c:formatCode>0.0%</c:formatCode>
                <c:ptCount val="35"/>
                <c:pt idx="0">
                  <c:v>0.1176660219213411</c:v>
                </c:pt>
                <c:pt idx="1">
                  <c:v>0.10702772404900066</c:v>
                </c:pt>
                <c:pt idx="2">
                  <c:v>0.10444874274661507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1.3217279174725987E-2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'20220713'!$E$105:$E$139</c:f>
              <c:numCache>
                <c:formatCode>0.0%</c:formatCode>
                <c:ptCount val="35"/>
                <c:pt idx="0">
                  <c:v>0.68490000000000006</c:v>
                </c:pt>
                <c:pt idx="1">
                  <c:v>0.93980000000000019</c:v>
                </c:pt>
                <c:pt idx="2">
                  <c:v>0.63890000000000202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0.65850000000000009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A3-41C0-9D83-B41406ADAA28}"/>
            </c:ext>
          </c:extLst>
        </c:ser>
        <c:ser>
          <c:idx val="4"/>
          <c:order val="4"/>
          <c:tx>
            <c:strRef>
              <c:f>'20220713'!$C$47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'20220713'!$D$47</c:f>
              <c:numCache>
                <c:formatCode>0.0%</c:formatCode>
                <c:ptCount val="1"/>
                <c:pt idx="0">
                  <c:v>0.50773694390715662</c:v>
                </c:pt>
              </c:numCache>
            </c:numRef>
          </c:xVal>
          <c:yVal>
            <c:numRef>
              <c:f>'20220713'!$E$47</c:f>
              <c:numCache>
                <c:formatCode>0.0%</c:formatCode>
                <c:ptCount val="1"/>
                <c:pt idx="0">
                  <c:v>0.62219999999999998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3-41C0-9D83-B41406AD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'20220714'!$D$2:$D$35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0.9548678272082527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0.94809800128948796</c:v>
                </c:pt>
                <c:pt idx="7">
                  <c:v>0.94680851063829785</c:v>
                </c:pt>
                <c:pt idx="8">
                  <c:v>0.92005157962604778</c:v>
                </c:pt>
                <c:pt idx="9">
                  <c:v>0.8916827852998066</c:v>
                </c:pt>
                <c:pt idx="10">
                  <c:v>0.8916827852998066</c:v>
                </c:pt>
                <c:pt idx="11">
                  <c:v>0.88878143133462273</c:v>
                </c:pt>
                <c:pt idx="12">
                  <c:v>0.85686653771760146</c:v>
                </c:pt>
                <c:pt idx="13">
                  <c:v>0.8555770470664088</c:v>
                </c:pt>
                <c:pt idx="14">
                  <c:v>0.85170857511282771</c:v>
                </c:pt>
                <c:pt idx="15">
                  <c:v>0.84719535783365574</c:v>
                </c:pt>
                <c:pt idx="16">
                  <c:v>0.82591876208897486</c:v>
                </c:pt>
                <c:pt idx="17">
                  <c:v>0.78949065119277884</c:v>
                </c:pt>
                <c:pt idx="18">
                  <c:v>0.77691811734364924</c:v>
                </c:pt>
                <c:pt idx="19">
                  <c:v>0.77530625402965558</c:v>
                </c:pt>
                <c:pt idx="20">
                  <c:v>0.7691811734364925</c:v>
                </c:pt>
                <c:pt idx="21">
                  <c:v>0.76595744680851063</c:v>
                </c:pt>
                <c:pt idx="22">
                  <c:v>0.74887169568020628</c:v>
                </c:pt>
                <c:pt idx="23">
                  <c:v>0.74597034171502252</c:v>
                </c:pt>
                <c:pt idx="24">
                  <c:v>0.72211476466795621</c:v>
                </c:pt>
                <c:pt idx="25">
                  <c:v>0.70019342359767889</c:v>
                </c:pt>
                <c:pt idx="26">
                  <c:v>0.69890393294648623</c:v>
                </c:pt>
                <c:pt idx="27">
                  <c:v>0.69632495164410058</c:v>
                </c:pt>
                <c:pt idx="28">
                  <c:v>0.68343004513217276</c:v>
                </c:pt>
                <c:pt idx="29">
                  <c:v>0.67408123791102514</c:v>
                </c:pt>
                <c:pt idx="30">
                  <c:v>0.66860090264345584</c:v>
                </c:pt>
                <c:pt idx="31">
                  <c:v>0.65312701482914248</c:v>
                </c:pt>
                <c:pt idx="32">
                  <c:v>0.64958091553836239</c:v>
                </c:pt>
                <c:pt idx="33">
                  <c:v>0.6373307543520309</c:v>
                </c:pt>
              </c:numCache>
            </c:numRef>
          </c:xVal>
          <c:yVal>
            <c:numRef>
              <c:f>'20220714'!$E$2:$E$35</c:f>
              <c:numCache>
                <c:formatCode>0.0%</c:formatCode>
                <c:ptCount val="34"/>
                <c:pt idx="0">
                  <c:v>0.72310000000000207</c:v>
                </c:pt>
                <c:pt idx="1">
                  <c:v>0.83200000000000207</c:v>
                </c:pt>
                <c:pt idx="2">
                  <c:v>0.77989999999999993</c:v>
                </c:pt>
                <c:pt idx="3">
                  <c:v>0.71749999999999992</c:v>
                </c:pt>
                <c:pt idx="4">
                  <c:v>0.81169999999999998</c:v>
                </c:pt>
                <c:pt idx="5">
                  <c:v>0.8821</c:v>
                </c:pt>
                <c:pt idx="6">
                  <c:v>0.72660000000000002</c:v>
                </c:pt>
                <c:pt idx="7">
                  <c:v>0.69359999999999999</c:v>
                </c:pt>
                <c:pt idx="8">
                  <c:v>0.39660000000000001</c:v>
                </c:pt>
                <c:pt idx="9">
                  <c:v>0.7693000000000022</c:v>
                </c:pt>
                <c:pt idx="10">
                  <c:v>0.88359999999999994</c:v>
                </c:pt>
                <c:pt idx="11">
                  <c:v>0.66700000000000204</c:v>
                </c:pt>
                <c:pt idx="12">
                  <c:v>0.78439999999999999</c:v>
                </c:pt>
                <c:pt idx="13">
                  <c:v>0.99919999999999998</c:v>
                </c:pt>
                <c:pt idx="14">
                  <c:v>0.59420000000000217</c:v>
                </c:pt>
                <c:pt idx="15">
                  <c:v>0.83599999999999997</c:v>
                </c:pt>
                <c:pt idx="16">
                  <c:v>0.63150000000000006</c:v>
                </c:pt>
                <c:pt idx="17">
                  <c:v>0.72109999999999996</c:v>
                </c:pt>
                <c:pt idx="18">
                  <c:v>0.77389999999999992</c:v>
                </c:pt>
                <c:pt idx="19">
                  <c:v>0.99959999999999993</c:v>
                </c:pt>
                <c:pt idx="20">
                  <c:v>0.84829999999999994</c:v>
                </c:pt>
                <c:pt idx="21">
                  <c:v>0.73569999999999991</c:v>
                </c:pt>
                <c:pt idx="22">
                  <c:v>0.71109999999999995</c:v>
                </c:pt>
                <c:pt idx="23">
                  <c:v>0.6671999999999999</c:v>
                </c:pt>
                <c:pt idx="24">
                  <c:v>0.7036</c:v>
                </c:pt>
                <c:pt idx="25">
                  <c:v>0.69010000000000216</c:v>
                </c:pt>
                <c:pt idx="26">
                  <c:v>0.63419999999999999</c:v>
                </c:pt>
                <c:pt idx="27">
                  <c:v>0.7269000000000001</c:v>
                </c:pt>
                <c:pt idx="28">
                  <c:v>0.65469999999999995</c:v>
                </c:pt>
                <c:pt idx="29">
                  <c:v>0.54470000000000007</c:v>
                </c:pt>
                <c:pt idx="30">
                  <c:v>0.62919999999999987</c:v>
                </c:pt>
                <c:pt idx="31">
                  <c:v>0.64119999999999999</c:v>
                </c:pt>
                <c:pt idx="32">
                  <c:v>0.68040000000000211</c:v>
                </c:pt>
                <c:pt idx="33">
                  <c:v>0.80579999999999996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F-4DB7-9FC9-628F45740582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('20220714'!$D$36:$D$38,'20220714'!$D$40:$D$70)</c:f>
              <c:numCache>
                <c:formatCode>0.0%</c:formatCode>
                <c:ptCount val="34"/>
                <c:pt idx="0">
                  <c:v>0.60509348807221153</c:v>
                </c:pt>
                <c:pt idx="1">
                  <c:v>0.59735654416505479</c:v>
                </c:pt>
                <c:pt idx="2">
                  <c:v>0.56963249516440739</c:v>
                </c:pt>
                <c:pt idx="3">
                  <c:v>0.56350741457124431</c:v>
                </c:pt>
                <c:pt idx="4">
                  <c:v>0.55254674403610571</c:v>
                </c:pt>
                <c:pt idx="5">
                  <c:v>0.55222437137330749</c:v>
                </c:pt>
                <c:pt idx="6">
                  <c:v>0.54738878143133463</c:v>
                </c:pt>
                <c:pt idx="7">
                  <c:v>0.54029658284977433</c:v>
                </c:pt>
                <c:pt idx="8">
                  <c:v>0.53739522888458791</c:v>
                </c:pt>
                <c:pt idx="9">
                  <c:v>0.52707930367504829</c:v>
                </c:pt>
                <c:pt idx="10">
                  <c:v>0.51579626047711158</c:v>
                </c:pt>
                <c:pt idx="11">
                  <c:v>0.5125725338491296</c:v>
                </c:pt>
                <c:pt idx="12">
                  <c:v>0.50967117988394595</c:v>
                </c:pt>
                <c:pt idx="13">
                  <c:v>0.49065119277885233</c:v>
                </c:pt>
                <c:pt idx="14">
                  <c:v>0.48323662153449387</c:v>
                </c:pt>
                <c:pt idx="15">
                  <c:v>0.47969052224371372</c:v>
                </c:pt>
                <c:pt idx="16">
                  <c:v>0.47163120567375888</c:v>
                </c:pt>
                <c:pt idx="17">
                  <c:v>0.46969696969696961</c:v>
                </c:pt>
                <c:pt idx="18">
                  <c:v>0.46872985170857517</c:v>
                </c:pt>
                <c:pt idx="19">
                  <c:v>0.46292714377820759</c:v>
                </c:pt>
                <c:pt idx="20">
                  <c:v>0.46067053513862027</c:v>
                </c:pt>
                <c:pt idx="21">
                  <c:v>0.45325596389426182</c:v>
                </c:pt>
                <c:pt idx="22">
                  <c:v>0.43036750483558989</c:v>
                </c:pt>
                <c:pt idx="23">
                  <c:v>0.43004513217279178</c:v>
                </c:pt>
                <c:pt idx="24">
                  <c:v>0.42940038684719534</c:v>
                </c:pt>
                <c:pt idx="25">
                  <c:v>0.42940038684719534</c:v>
                </c:pt>
                <c:pt idx="26">
                  <c:v>0.4268214055448098</c:v>
                </c:pt>
                <c:pt idx="27">
                  <c:v>0.40812379110251445</c:v>
                </c:pt>
                <c:pt idx="28">
                  <c:v>0.40586718246292441</c:v>
                </c:pt>
                <c:pt idx="29">
                  <c:v>0.40006447453255961</c:v>
                </c:pt>
                <c:pt idx="30">
                  <c:v>0.38974854932301745</c:v>
                </c:pt>
                <c:pt idx="31">
                  <c:v>0.37782076079948418</c:v>
                </c:pt>
                <c:pt idx="32">
                  <c:v>0.36782720825274012</c:v>
                </c:pt>
                <c:pt idx="33">
                  <c:v>0.3646034816247582</c:v>
                </c:pt>
              </c:numCache>
            </c:numRef>
          </c:xVal>
          <c:yVal>
            <c:numRef>
              <c:f>('20220714'!$E$36:$E$38,'20220714'!$E$40:$E$70)</c:f>
              <c:numCache>
                <c:formatCode>0.0%</c:formatCode>
                <c:ptCount val="34"/>
                <c:pt idx="0">
                  <c:v>0.64359999999999995</c:v>
                </c:pt>
                <c:pt idx="1">
                  <c:v>0.67939999999999989</c:v>
                </c:pt>
                <c:pt idx="2">
                  <c:v>0.66099999999999992</c:v>
                </c:pt>
                <c:pt idx="3">
                  <c:v>0.53780000000000006</c:v>
                </c:pt>
                <c:pt idx="4">
                  <c:v>0.73510000000000209</c:v>
                </c:pt>
                <c:pt idx="5">
                  <c:v>0.60599999999999998</c:v>
                </c:pt>
                <c:pt idx="6">
                  <c:v>0.60660000000000003</c:v>
                </c:pt>
                <c:pt idx="7">
                  <c:v>0.54830000000000001</c:v>
                </c:pt>
                <c:pt idx="8">
                  <c:v>0.73609999999999998</c:v>
                </c:pt>
                <c:pt idx="9">
                  <c:v>0.63300000000000012</c:v>
                </c:pt>
                <c:pt idx="10">
                  <c:v>0.6513000000000001</c:v>
                </c:pt>
                <c:pt idx="11">
                  <c:v>0.56859999999999999</c:v>
                </c:pt>
                <c:pt idx="12">
                  <c:v>0.69010000000000216</c:v>
                </c:pt>
                <c:pt idx="13">
                  <c:v>0.67150000000000198</c:v>
                </c:pt>
                <c:pt idx="14">
                  <c:v>0.73049999999999993</c:v>
                </c:pt>
                <c:pt idx="15">
                  <c:v>0.5383</c:v>
                </c:pt>
                <c:pt idx="16">
                  <c:v>0.66780000000000206</c:v>
                </c:pt>
                <c:pt idx="17">
                  <c:v>0.65750000000000008</c:v>
                </c:pt>
                <c:pt idx="18">
                  <c:v>0.67949999999999988</c:v>
                </c:pt>
                <c:pt idx="19">
                  <c:v>0.7026</c:v>
                </c:pt>
                <c:pt idx="20">
                  <c:v>0.53670000000000206</c:v>
                </c:pt>
                <c:pt idx="21">
                  <c:v>0.73970000000000014</c:v>
                </c:pt>
                <c:pt idx="22">
                  <c:v>0.7199000000000001</c:v>
                </c:pt>
                <c:pt idx="23">
                  <c:v>0.63639999999999997</c:v>
                </c:pt>
                <c:pt idx="24">
                  <c:v>0.63359999999999994</c:v>
                </c:pt>
                <c:pt idx="25">
                  <c:v>0.60509999999999997</c:v>
                </c:pt>
                <c:pt idx="26">
                  <c:v>0.58530000000000204</c:v>
                </c:pt>
                <c:pt idx="27">
                  <c:v>0.51500000000000212</c:v>
                </c:pt>
                <c:pt idx="28">
                  <c:v>0.4662</c:v>
                </c:pt>
                <c:pt idx="29">
                  <c:v>0.66879999999999995</c:v>
                </c:pt>
                <c:pt idx="30">
                  <c:v>0.55500000000000205</c:v>
                </c:pt>
                <c:pt idx="31">
                  <c:v>1</c:v>
                </c:pt>
                <c:pt idx="32">
                  <c:v>0.74319999999999997</c:v>
                </c:pt>
                <c:pt idx="33">
                  <c:v>0.68169999999999997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F-4DB7-9FC9-628F45740582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'20220714'!$D$71:$D$104</c:f>
              <c:numCache>
                <c:formatCode>0.0%</c:formatCode>
                <c:ptCount val="34"/>
                <c:pt idx="0">
                  <c:v>0.33784655061250801</c:v>
                </c:pt>
                <c:pt idx="1">
                  <c:v>0.33172147001934232</c:v>
                </c:pt>
                <c:pt idx="2">
                  <c:v>0.33172147001934232</c:v>
                </c:pt>
                <c:pt idx="3">
                  <c:v>0.32978723404255317</c:v>
                </c:pt>
                <c:pt idx="4">
                  <c:v>0.32269503546099293</c:v>
                </c:pt>
                <c:pt idx="5">
                  <c:v>0.31528046421663447</c:v>
                </c:pt>
                <c:pt idx="6">
                  <c:v>0.31431334622823986</c:v>
                </c:pt>
                <c:pt idx="7">
                  <c:v>0.3133462282398452</c:v>
                </c:pt>
                <c:pt idx="8">
                  <c:v>0.30818826563507412</c:v>
                </c:pt>
                <c:pt idx="9">
                  <c:v>0.3078658929722759</c:v>
                </c:pt>
                <c:pt idx="10">
                  <c:v>0.30722114764667957</c:v>
                </c:pt>
                <c:pt idx="11">
                  <c:v>0.29110251450676988</c:v>
                </c:pt>
                <c:pt idx="12">
                  <c:v>0.28916827852998062</c:v>
                </c:pt>
                <c:pt idx="13">
                  <c:v>0.28562217923920047</c:v>
                </c:pt>
                <c:pt idx="14">
                  <c:v>0.28110896196002577</c:v>
                </c:pt>
                <c:pt idx="15">
                  <c:v>0.27917472598323656</c:v>
                </c:pt>
                <c:pt idx="16">
                  <c:v>0.26692456479690524</c:v>
                </c:pt>
                <c:pt idx="17">
                  <c:v>0.26466795615731514</c:v>
                </c:pt>
                <c:pt idx="18">
                  <c:v>0.26402321083172148</c:v>
                </c:pt>
                <c:pt idx="19">
                  <c:v>0.26273372018052871</c:v>
                </c:pt>
                <c:pt idx="20">
                  <c:v>0.25112830431979366</c:v>
                </c:pt>
                <c:pt idx="21">
                  <c:v>0.23500967117988392</c:v>
                </c:pt>
                <c:pt idx="22">
                  <c:v>0.22469374597034167</c:v>
                </c:pt>
                <c:pt idx="23">
                  <c:v>0.22308188265635071</c:v>
                </c:pt>
                <c:pt idx="24">
                  <c:v>0.19729206963249515</c:v>
                </c:pt>
                <c:pt idx="25">
                  <c:v>0.19116698903932944</c:v>
                </c:pt>
                <c:pt idx="26">
                  <c:v>0.17762733720180529</c:v>
                </c:pt>
                <c:pt idx="27">
                  <c:v>0.17021276595744683</c:v>
                </c:pt>
                <c:pt idx="28">
                  <c:v>0.16924564796905223</c:v>
                </c:pt>
                <c:pt idx="29">
                  <c:v>0.15538362346872986</c:v>
                </c:pt>
                <c:pt idx="30">
                  <c:v>0.14829142488716954</c:v>
                </c:pt>
                <c:pt idx="31">
                  <c:v>0.13604126370083813</c:v>
                </c:pt>
                <c:pt idx="32">
                  <c:v>0.1315280464216608</c:v>
                </c:pt>
                <c:pt idx="33">
                  <c:v>0.13056092843326883</c:v>
                </c:pt>
              </c:numCache>
            </c:numRef>
          </c:xVal>
          <c:yVal>
            <c:numRef>
              <c:f>'20220714'!$E$71:$E$104</c:f>
              <c:numCache>
                <c:formatCode>0.0%</c:formatCode>
                <c:ptCount val="34"/>
                <c:pt idx="0">
                  <c:v>0.73380000000000001</c:v>
                </c:pt>
                <c:pt idx="1">
                  <c:v>0.65499999999999992</c:v>
                </c:pt>
                <c:pt idx="2">
                  <c:v>0.5948</c:v>
                </c:pt>
                <c:pt idx="3">
                  <c:v>0.86799999999999999</c:v>
                </c:pt>
                <c:pt idx="4">
                  <c:v>0.69630000000000003</c:v>
                </c:pt>
                <c:pt idx="5">
                  <c:v>0.69020000000000004</c:v>
                </c:pt>
                <c:pt idx="6">
                  <c:v>0.80720000000000214</c:v>
                </c:pt>
                <c:pt idx="7">
                  <c:v>0.68720000000000214</c:v>
                </c:pt>
                <c:pt idx="8">
                  <c:v>0.69560000000000011</c:v>
                </c:pt>
                <c:pt idx="9">
                  <c:v>0.52359999999999995</c:v>
                </c:pt>
                <c:pt idx="10">
                  <c:v>0.52049999999999996</c:v>
                </c:pt>
                <c:pt idx="11">
                  <c:v>0.63230000000000008</c:v>
                </c:pt>
                <c:pt idx="12">
                  <c:v>0.43810000000000004</c:v>
                </c:pt>
                <c:pt idx="13">
                  <c:v>0.65239999999999998</c:v>
                </c:pt>
                <c:pt idx="14">
                  <c:v>0.63419999999999999</c:v>
                </c:pt>
                <c:pt idx="15">
                  <c:v>0.45610000000000001</c:v>
                </c:pt>
                <c:pt idx="16">
                  <c:v>0.61229999999999996</c:v>
                </c:pt>
                <c:pt idx="17">
                  <c:v>0.64190000000000202</c:v>
                </c:pt>
                <c:pt idx="18">
                  <c:v>0.77780000000000205</c:v>
                </c:pt>
                <c:pt idx="19">
                  <c:v>0.59389999999999998</c:v>
                </c:pt>
                <c:pt idx="20">
                  <c:v>0.60980000000000001</c:v>
                </c:pt>
                <c:pt idx="21">
                  <c:v>0.54320000000000002</c:v>
                </c:pt>
                <c:pt idx="22">
                  <c:v>0.56810000000000216</c:v>
                </c:pt>
                <c:pt idx="23">
                  <c:v>0.66470000000000007</c:v>
                </c:pt>
                <c:pt idx="24">
                  <c:v>0.86930000000000218</c:v>
                </c:pt>
                <c:pt idx="25">
                  <c:v>0.63910000000000011</c:v>
                </c:pt>
                <c:pt idx="26">
                  <c:v>0.48820000000000002</c:v>
                </c:pt>
                <c:pt idx="27">
                  <c:v>0.81059999999999988</c:v>
                </c:pt>
                <c:pt idx="28">
                  <c:v>0.6381</c:v>
                </c:pt>
                <c:pt idx="29">
                  <c:v>0.45440000000000003</c:v>
                </c:pt>
                <c:pt idx="30">
                  <c:v>0.61960000000000215</c:v>
                </c:pt>
                <c:pt idx="31">
                  <c:v>0.72510000000000219</c:v>
                </c:pt>
                <c:pt idx="32">
                  <c:v>0.50740000000000007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FF-4DB7-9FC9-628F45740582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'20220714'!$D$105:$D$139</c:f>
              <c:numCache>
                <c:formatCode>0.0%</c:formatCode>
                <c:ptCount val="35"/>
                <c:pt idx="0">
                  <c:v>0.1176660219213411</c:v>
                </c:pt>
                <c:pt idx="1">
                  <c:v>0.11702127659574468</c:v>
                </c:pt>
                <c:pt idx="2">
                  <c:v>0.10444874274661507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'20220714'!$E$105:$E$139</c:f>
              <c:numCache>
                <c:formatCode>0.0%</c:formatCode>
                <c:ptCount val="35"/>
                <c:pt idx="0">
                  <c:v>0.68490000000000006</c:v>
                </c:pt>
                <c:pt idx="1">
                  <c:v>0.93940000000000012</c:v>
                </c:pt>
                <c:pt idx="2">
                  <c:v>0.63890000000000202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FF-4DB7-9FC9-628F45740582}"/>
            </c:ext>
          </c:extLst>
        </c:ser>
        <c:ser>
          <c:idx val="4"/>
          <c:order val="4"/>
          <c:tx>
            <c:strRef>
              <c:f>'20220714'!$C$39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'20220714'!$D$39</c:f>
              <c:numCache>
                <c:formatCode>0.0%</c:formatCode>
                <c:ptCount val="1"/>
                <c:pt idx="0">
                  <c:v>0.5647969052224372</c:v>
                </c:pt>
              </c:numCache>
            </c:numRef>
          </c:xVal>
          <c:yVal>
            <c:numRef>
              <c:f>'20220714'!$E$39</c:f>
              <c:numCache>
                <c:formatCode>0.0%</c:formatCode>
                <c:ptCount val="1"/>
                <c:pt idx="0">
                  <c:v>0.60450000000000204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FF-4DB7-9FC9-628F4574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'20220715'!$D$2:$D$35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0.9548678272082527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0.94809800128948796</c:v>
                </c:pt>
                <c:pt idx="8">
                  <c:v>0.94680851063829785</c:v>
                </c:pt>
                <c:pt idx="9">
                  <c:v>0.92520954223081875</c:v>
                </c:pt>
                <c:pt idx="10">
                  <c:v>0.89200515796260205</c:v>
                </c:pt>
                <c:pt idx="11">
                  <c:v>0.8916827852998066</c:v>
                </c:pt>
                <c:pt idx="12">
                  <c:v>0.8700838168923275</c:v>
                </c:pt>
                <c:pt idx="13">
                  <c:v>0.85686653771760146</c:v>
                </c:pt>
                <c:pt idx="14">
                  <c:v>0.85170857511282771</c:v>
                </c:pt>
                <c:pt idx="15">
                  <c:v>0.84719535783365574</c:v>
                </c:pt>
                <c:pt idx="16">
                  <c:v>0.83236621534493871</c:v>
                </c:pt>
                <c:pt idx="17">
                  <c:v>0.79174725983236349</c:v>
                </c:pt>
                <c:pt idx="18">
                  <c:v>0.77691811734364924</c:v>
                </c:pt>
                <c:pt idx="19">
                  <c:v>0.77530625402965558</c:v>
                </c:pt>
                <c:pt idx="20">
                  <c:v>0.76950354609929073</c:v>
                </c:pt>
                <c:pt idx="21">
                  <c:v>0.7691811734364925</c:v>
                </c:pt>
                <c:pt idx="22">
                  <c:v>0.76724693745970074</c:v>
                </c:pt>
                <c:pt idx="23">
                  <c:v>0.75854287556415223</c:v>
                </c:pt>
                <c:pt idx="24">
                  <c:v>0.72211476466795621</c:v>
                </c:pt>
                <c:pt idx="25">
                  <c:v>0.72082527401676333</c:v>
                </c:pt>
                <c:pt idx="26">
                  <c:v>0.70083816892327533</c:v>
                </c:pt>
                <c:pt idx="27">
                  <c:v>0.70019342359767889</c:v>
                </c:pt>
                <c:pt idx="28">
                  <c:v>0.69890393294648623</c:v>
                </c:pt>
                <c:pt idx="29">
                  <c:v>0.69406834300451326</c:v>
                </c:pt>
                <c:pt idx="30">
                  <c:v>0.67440361057382336</c:v>
                </c:pt>
                <c:pt idx="31">
                  <c:v>0.67408123791102514</c:v>
                </c:pt>
                <c:pt idx="32">
                  <c:v>0.66634429400386852</c:v>
                </c:pt>
                <c:pt idx="33">
                  <c:v>0.65473887814313347</c:v>
                </c:pt>
              </c:numCache>
            </c:numRef>
          </c:xVal>
          <c:yVal>
            <c:numRef>
              <c:f>'20220715'!$E$2:$E$35</c:f>
              <c:numCache>
                <c:formatCode>0.0%</c:formatCode>
                <c:ptCount val="34"/>
                <c:pt idx="0">
                  <c:v>0.72279999999999989</c:v>
                </c:pt>
                <c:pt idx="1">
                  <c:v>0.83629999999999993</c:v>
                </c:pt>
                <c:pt idx="2">
                  <c:v>0.77890000000000004</c:v>
                </c:pt>
                <c:pt idx="3">
                  <c:v>0.8821</c:v>
                </c:pt>
                <c:pt idx="4">
                  <c:v>0.71749999999999992</c:v>
                </c:pt>
                <c:pt idx="5">
                  <c:v>0.81140000000000001</c:v>
                </c:pt>
                <c:pt idx="6">
                  <c:v>0.40380000000000005</c:v>
                </c:pt>
                <c:pt idx="7">
                  <c:v>0.73409999999999997</c:v>
                </c:pt>
                <c:pt idx="8">
                  <c:v>0.69590000000000207</c:v>
                </c:pt>
                <c:pt idx="9">
                  <c:v>0.65850000000000009</c:v>
                </c:pt>
                <c:pt idx="10">
                  <c:v>0.77200000000000002</c:v>
                </c:pt>
                <c:pt idx="11">
                  <c:v>0.88359999999999994</c:v>
                </c:pt>
                <c:pt idx="12">
                  <c:v>0.99930000000000019</c:v>
                </c:pt>
                <c:pt idx="13">
                  <c:v>0.78439999999999999</c:v>
                </c:pt>
                <c:pt idx="14">
                  <c:v>0.59420000000000217</c:v>
                </c:pt>
                <c:pt idx="15">
                  <c:v>0.83599999999999997</c:v>
                </c:pt>
                <c:pt idx="16">
                  <c:v>0.63250000000000006</c:v>
                </c:pt>
                <c:pt idx="17">
                  <c:v>0.72560000000000002</c:v>
                </c:pt>
                <c:pt idx="18">
                  <c:v>0.77389999999999992</c:v>
                </c:pt>
                <c:pt idx="19">
                  <c:v>0.99959999999999993</c:v>
                </c:pt>
                <c:pt idx="20">
                  <c:v>0.6623</c:v>
                </c:pt>
                <c:pt idx="21">
                  <c:v>0.84829999999999994</c:v>
                </c:pt>
                <c:pt idx="22">
                  <c:v>0.7349</c:v>
                </c:pt>
                <c:pt idx="23">
                  <c:v>0.71139999999999992</c:v>
                </c:pt>
                <c:pt idx="24">
                  <c:v>0.7044999999999999</c:v>
                </c:pt>
                <c:pt idx="25">
                  <c:v>0.72450000000000214</c:v>
                </c:pt>
                <c:pt idx="26">
                  <c:v>0.626</c:v>
                </c:pt>
                <c:pt idx="27">
                  <c:v>0.69609999999999994</c:v>
                </c:pt>
                <c:pt idx="28">
                  <c:v>0.63419999999999999</c:v>
                </c:pt>
                <c:pt idx="29">
                  <c:v>0.65439999999999998</c:v>
                </c:pt>
                <c:pt idx="30">
                  <c:v>0.67969999999999997</c:v>
                </c:pt>
                <c:pt idx="31">
                  <c:v>0.54470000000000007</c:v>
                </c:pt>
                <c:pt idx="32">
                  <c:v>0.6381</c:v>
                </c:pt>
                <c:pt idx="33">
                  <c:v>0.66769999999999996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5-4BF9-81CA-C79661F25D1E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('20220715'!$D$36:$D$38,'20220715'!$D$40:$D$70)</c:f>
              <c:numCache>
                <c:formatCode>0.0%</c:formatCode>
                <c:ptCount val="34"/>
                <c:pt idx="0">
                  <c:v>0.63958736299161822</c:v>
                </c:pt>
                <c:pt idx="1">
                  <c:v>0.61702127659574191</c:v>
                </c:pt>
                <c:pt idx="2">
                  <c:v>0.60219213410702777</c:v>
                </c:pt>
                <c:pt idx="3">
                  <c:v>0.5847840103159252</c:v>
                </c:pt>
                <c:pt idx="4">
                  <c:v>0.56898774983881095</c:v>
                </c:pt>
                <c:pt idx="5">
                  <c:v>0.56802063185041907</c:v>
                </c:pt>
                <c:pt idx="6">
                  <c:v>0.55867182462927134</c:v>
                </c:pt>
                <c:pt idx="7">
                  <c:v>0.55673758865248224</c:v>
                </c:pt>
                <c:pt idx="8">
                  <c:v>0.54738878143133463</c:v>
                </c:pt>
                <c:pt idx="9">
                  <c:v>0.54029658284977433</c:v>
                </c:pt>
                <c:pt idx="10">
                  <c:v>0.53900709219858156</c:v>
                </c:pt>
                <c:pt idx="11">
                  <c:v>0.52256608639587354</c:v>
                </c:pt>
                <c:pt idx="12">
                  <c:v>0.51837524177949701</c:v>
                </c:pt>
                <c:pt idx="13">
                  <c:v>0.51579626047711158</c:v>
                </c:pt>
                <c:pt idx="14">
                  <c:v>0.5019342359767891</c:v>
                </c:pt>
                <c:pt idx="15">
                  <c:v>0.48194713088330104</c:v>
                </c:pt>
                <c:pt idx="16">
                  <c:v>0.47969052224371372</c:v>
                </c:pt>
                <c:pt idx="17">
                  <c:v>0.47163120567375888</c:v>
                </c:pt>
                <c:pt idx="18">
                  <c:v>0.46969696969696961</c:v>
                </c:pt>
                <c:pt idx="19">
                  <c:v>0.46872985170857517</c:v>
                </c:pt>
                <c:pt idx="20">
                  <c:v>0.46067053513862027</c:v>
                </c:pt>
                <c:pt idx="21">
                  <c:v>0.45873629916183106</c:v>
                </c:pt>
                <c:pt idx="22">
                  <c:v>0.4484203739522889</c:v>
                </c:pt>
                <c:pt idx="23">
                  <c:v>0.44003868471953578</c:v>
                </c:pt>
                <c:pt idx="24">
                  <c:v>0.43971631205673761</c:v>
                </c:pt>
                <c:pt idx="25">
                  <c:v>0.42940038684719534</c:v>
                </c:pt>
                <c:pt idx="26">
                  <c:v>0.4268214055448098</c:v>
                </c:pt>
                <c:pt idx="27">
                  <c:v>0.40941328175370728</c:v>
                </c:pt>
                <c:pt idx="28">
                  <c:v>0.40812379110251445</c:v>
                </c:pt>
                <c:pt idx="29">
                  <c:v>0.40006447453255961</c:v>
                </c:pt>
                <c:pt idx="30">
                  <c:v>0.38974854932301745</c:v>
                </c:pt>
                <c:pt idx="31">
                  <c:v>0.3826563507414571</c:v>
                </c:pt>
                <c:pt idx="32">
                  <c:v>0.36847195357833656</c:v>
                </c:pt>
                <c:pt idx="33">
                  <c:v>0.36782720825274012</c:v>
                </c:pt>
              </c:numCache>
            </c:numRef>
          </c:xVal>
          <c:yVal>
            <c:numRef>
              <c:f>('20220715'!$E$36:$E$38,'20220715'!$E$40:$E$70)</c:f>
              <c:numCache>
                <c:formatCode>0.0%</c:formatCode>
                <c:ptCount val="34"/>
                <c:pt idx="0">
                  <c:v>0.8065000000000021</c:v>
                </c:pt>
                <c:pt idx="1">
                  <c:v>0.64159999999999995</c:v>
                </c:pt>
                <c:pt idx="2">
                  <c:v>0.66010000000000002</c:v>
                </c:pt>
                <c:pt idx="3">
                  <c:v>0.6069</c:v>
                </c:pt>
                <c:pt idx="4">
                  <c:v>0.63910000000000011</c:v>
                </c:pt>
                <c:pt idx="5">
                  <c:v>0.53969999999999996</c:v>
                </c:pt>
                <c:pt idx="6">
                  <c:v>0.73569999999999991</c:v>
                </c:pt>
                <c:pt idx="7">
                  <c:v>0.73540000000000205</c:v>
                </c:pt>
                <c:pt idx="8">
                  <c:v>0.60660000000000003</c:v>
                </c:pt>
                <c:pt idx="9">
                  <c:v>0.54830000000000001</c:v>
                </c:pt>
                <c:pt idx="10">
                  <c:v>0.69079999999999997</c:v>
                </c:pt>
                <c:pt idx="11">
                  <c:v>0.74950000000000216</c:v>
                </c:pt>
                <c:pt idx="12">
                  <c:v>0.56969999999999998</c:v>
                </c:pt>
                <c:pt idx="13">
                  <c:v>0.6513000000000001</c:v>
                </c:pt>
                <c:pt idx="14">
                  <c:v>0.67120000000000213</c:v>
                </c:pt>
                <c:pt idx="15">
                  <c:v>0.71040000000000203</c:v>
                </c:pt>
                <c:pt idx="16">
                  <c:v>0.5383</c:v>
                </c:pt>
                <c:pt idx="17">
                  <c:v>0.67260000000000209</c:v>
                </c:pt>
                <c:pt idx="18">
                  <c:v>0.66090000000000204</c:v>
                </c:pt>
                <c:pt idx="19">
                  <c:v>0.67949999999999988</c:v>
                </c:pt>
                <c:pt idx="20">
                  <c:v>0.53670000000000206</c:v>
                </c:pt>
                <c:pt idx="21">
                  <c:v>0.73010000000000208</c:v>
                </c:pt>
                <c:pt idx="22">
                  <c:v>0.63549999999999995</c:v>
                </c:pt>
                <c:pt idx="23">
                  <c:v>0.60589999999999999</c:v>
                </c:pt>
                <c:pt idx="24">
                  <c:v>0.71700000000000208</c:v>
                </c:pt>
                <c:pt idx="25">
                  <c:v>0.63359999999999994</c:v>
                </c:pt>
                <c:pt idx="26">
                  <c:v>0.58530000000000204</c:v>
                </c:pt>
                <c:pt idx="27">
                  <c:v>0.46539999999999998</c:v>
                </c:pt>
                <c:pt idx="28">
                  <c:v>0.51500000000000212</c:v>
                </c:pt>
                <c:pt idx="29">
                  <c:v>0.66879999999999995</c:v>
                </c:pt>
                <c:pt idx="30">
                  <c:v>0.55500000000000205</c:v>
                </c:pt>
                <c:pt idx="31">
                  <c:v>1</c:v>
                </c:pt>
                <c:pt idx="32">
                  <c:v>0.68240000000000001</c:v>
                </c:pt>
                <c:pt idx="33">
                  <c:v>0.74319999999999997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5-4BF9-81CA-C79661F25D1E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'20220715'!$D$71:$D$104</c:f>
              <c:numCache>
                <c:formatCode>0.0%</c:formatCode>
                <c:ptCount val="34"/>
                <c:pt idx="0">
                  <c:v>0.34880722114764667</c:v>
                </c:pt>
                <c:pt idx="1">
                  <c:v>0.34203739522888454</c:v>
                </c:pt>
                <c:pt idx="2">
                  <c:v>0.33301096067053249</c:v>
                </c:pt>
                <c:pt idx="3">
                  <c:v>0.33268858800773693</c:v>
                </c:pt>
                <c:pt idx="4">
                  <c:v>0.32978723404255317</c:v>
                </c:pt>
                <c:pt idx="5">
                  <c:v>0.32946486137975495</c:v>
                </c:pt>
                <c:pt idx="6">
                  <c:v>0.32753062540296579</c:v>
                </c:pt>
                <c:pt idx="7">
                  <c:v>0.32269503546099293</c:v>
                </c:pt>
                <c:pt idx="8">
                  <c:v>0.3133462282398452</c:v>
                </c:pt>
                <c:pt idx="9">
                  <c:v>0.31012250161186328</c:v>
                </c:pt>
                <c:pt idx="10">
                  <c:v>0.30818826563507412</c:v>
                </c:pt>
                <c:pt idx="11">
                  <c:v>0.3078658929722759</c:v>
                </c:pt>
                <c:pt idx="12">
                  <c:v>0.29174725983236621</c:v>
                </c:pt>
                <c:pt idx="13">
                  <c:v>0.28916827852998062</c:v>
                </c:pt>
                <c:pt idx="14">
                  <c:v>0.28562217923920047</c:v>
                </c:pt>
                <c:pt idx="15">
                  <c:v>0.28497743391360142</c:v>
                </c:pt>
                <c:pt idx="16">
                  <c:v>0.28110896196002577</c:v>
                </c:pt>
                <c:pt idx="17">
                  <c:v>0.27047066408768539</c:v>
                </c:pt>
                <c:pt idx="18">
                  <c:v>0.26853642811089357</c:v>
                </c:pt>
                <c:pt idx="19">
                  <c:v>0.26402321083172148</c:v>
                </c:pt>
                <c:pt idx="20">
                  <c:v>0.25274016763378193</c:v>
                </c:pt>
                <c:pt idx="21">
                  <c:v>0.23500967117988392</c:v>
                </c:pt>
                <c:pt idx="22">
                  <c:v>0.22469374597034167</c:v>
                </c:pt>
                <c:pt idx="23">
                  <c:v>0.22308188265635071</c:v>
                </c:pt>
                <c:pt idx="24">
                  <c:v>0.19987105093488072</c:v>
                </c:pt>
                <c:pt idx="25">
                  <c:v>0.19729206963249515</c:v>
                </c:pt>
                <c:pt idx="26">
                  <c:v>0.17762733720180529</c:v>
                </c:pt>
                <c:pt idx="27">
                  <c:v>0.17021276595744683</c:v>
                </c:pt>
                <c:pt idx="28">
                  <c:v>0.16924564796905223</c:v>
                </c:pt>
                <c:pt idx="29">
                  <c:v>0.15828497743391357</c:v>
                </c:pt>
                <c:pt idx="30">
                  <c:v>0.14829142488716954</c:v>
                </c:pt>
                <c:pt idx="31">
                  <c:v>0.13604126370083813</c:v>
                </c:pt>
                <c:pt idx="32">
                  <c:v>0.13475177304964539</c:v>
                </c:pt>
                <c:pt idx="33">
                  <c:v>0.13056092843326883</c:v>
                </c:pt>
              </c:numCache>
            </c:numRef>
          </c:xVal>
          <c:yVal>
            <c:numRef>
              <c:f>'20220715'!$E$71:$E$104</c:f>
              <c:numCache>
                <c:formatCode>0.0%</c:formatCode>
                <c:ptCount val="34"/>
                <c:pt idx="0">
                  <c:v>0.73750000000000215</c:v>
                </c:pt>
                <c:pt idx="1">
                  <c:v>0.59279999999999999</c:v>
                </c:pt>
                <c:pt idx="2">
                  <c:v>0.65339999999999998</c:v>
                </c:pt>
                <c:pt idx="3">
                  <c:v>0.70160000000000011</c:v>
                </c:pt>
                <c:pt idx="4">
                  <c:v>0.86799999999999999</c:v>
                </c:pt>
                <c:pt idx="5">
                  <c:v>0.81019999999999992</c:v>
                </c:pt>
                <c:pt idx="6">
                  <c:v>0.66540000000000199</c:v>
                </c:pt>
                <c:pt idx="7">
                  <c:v>0.69630000000000003</c:v>
                </c:pt>
                <c:pt idx="8">
                  <c:v>0.68720000000000214</c:v>
                </c:pt>
                <c:pt idx="9">
                  <c:v>0.51770000000000205</c:v>
                </c:pt>
                <c:pt idx="10">
                  <c:v>0.69560000000000011</c:v>
                </c:pt>
                <c:pt idx="11">
                  <c:v>0.52670000000000206</c:v>
                </c:pt>
                <c:pt idx="12">
                  <c:v>0.63200000000000001</c:v>
                </c:pt>
                <c:pt idx="13">
                  <c:v>0.43810000000000004</c:v>
                </c:pt>
                <c:pt idx="14">
                  <c:v>0.65239999999999998</c:v>
                </c:pt>
                <c:pt idx="15">
                  <c:v>0.45479999999999993</c:v>
                </c:pt>
                <c:pt idx="16">
                  <c:v>0.63419999999999999</c:v>
                </c:pt>
                <c:pt idx="17">
                  <c:v>0.5959000000000001</c:v>
                </c:pt>
                <c:pt idx="18">
                  <c:v>0.64349999999999996</c:v>
                </c:pt>
                <c:pt idx="19">
                  <c:v>0.78880000000000006</c:v>
                </c:pt>
                <c:pt idx="20">
                  <c:v>0.60840000000000205</c:v>
                </c:pt>
                <c:pt idx="21">
                  <c:v>0.54320000000000002</c:v>
                </c:pt>
                <c:pt idx="22">
                  <c:v>0.56810000000000216</c:v>
                </c:pt>
                <c:pt idx="23">
                  <c:v>0.66470000000000007</c:v>
                </c:pt>
                <c:pt idx="24">
                  <c:v>0.64029999999999998</c:v>
                </c:pt>
                <c:pt idx="25">
                  <c:v>0.85950000000000204</c:v>
                </c:pt>
                <c:pt idx="26">
                  <c:v>0.48820000000000002</c:v>
                </c:pt>
                <c:pt idx="27">
                  <c:v>0.81059999999999988</c:v>
                </c:pt>
                <c:pt idx="28">
                  <c:v>0.6381</c:v>
                </c:pt>
                <c:pt idx="29">
                  <c:v>0.45420000000000005</c:v>
                </c:pt>
                <c:pt idx="30">
                  <c:v>0.61960000000000215</c:v>
                </c:pt>
                <c:pt idx="31">
                  <c:v>0.72510000000000219</c:v>
                </c:pt>
                <c:pt idx="32">
                  <c:v>0.5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5-4BF9-81CA-C79661F25D1E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'20220715'!$D$105:$D$139</c:f>
              <c:numCache>
                <c:formatCode>0.0%</c:formatCode>
                <c:ptCount val="35"/>
                <c:pt idx="0">
                  <c:v>0.11895551257253385</c:v>
                </c:pt>
                <c:pt idx="1">
                  <c:v>0.1176660219213411</c:v>
                </c:pt>
                <c:pt idx="2">
                  <c:v>0.1057382333978079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'20220715'!$E$105:$E$139</c:f>
              <c:numCache>
                <c:formatCode>0.0%</c:formatCode>
                <c:ptCount val="35"/>
                <c:pt idx="0">
                  <c:v>0.94040000000000024</c:v>
                </c:pt>
                <c:pt idx="1">
                  <c:v>0.68490000000000006</c:v>
                </c:pt>
                <c:pt idx="2">
                  <c:v>0.64019999999999999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95-4BF9-81CA-C79661F25D1E}"/>
            </c:ext>
          </c:extLst>
        </c:ser>
        <c:ser>
          <c:idx val="4"/>
          <c:order val="4"/>
          <c:tx>
            <c:strRef>
              <c:f>'20220715'!$C$39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'20220715'!$D$39</c:f>
              <c:numCache>
                <c:formatCode>0.0%</c:formatCode>
                <c:ptCount val="1"/>
                <c:pt idx="0">
                  <c:v>0.59219858156028371</c:v>
                </c:pt>
              </c:numCache>
            </c:numRef>
          </c:xVal>
          <c:yVal>
            <c:numRef>
              <c:f>'20220715'!$E$39</c:f>
              <c:numCache>
                <c:formatCode>0.0%</c:formatCode>
                <c:ptCount val="1"/>
                <c:pt idx="0">
                  <c:v>0.59169999999999989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95-4BF9-81CA-C79661F2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2022/06/28</a:t>
            </a:r>
            <a:endParaRPr lang="ja-JP" altLang="ja-JP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'20220628'!$I$2:$I$35</c:f>
              <c:numCache>
                <c:formatCode>0%</c:formatCode>
                <c:ptCount val="34"/>
                <c:pt idx="0">
                  <c:v>0.99898132427843811</c:v>
                </c:pt>
                <c:pt idx="1">
                  <c:v>0.99898132427843811</c:v>
                </c:pt>
                <c:pt idx="2">
                  <c:v>0.99626485568760614</c:v>
                </c:pt>
                <c:pt idx="3">
                  <c:v>0.95144312393887953</c:v>
                </c:pt>
                <c:pt idx="4">
                  <c:v>0.93480475382003403</c:v>
                </c:pt>
                <c:pt idx="5">
                  <c:v>0.93242784380305599</c:v>
                </c:pt>
                <c:pt idx="6">
                  <c:v>0.90424448217317499</c:v>
                </c:pt>
                <c:pt idx="7">
                  <c:v>0.85738539898132438</c:v>
                </c:pt>
                <c:pt idx="8">
                  <c:v>0.84821731748726659</c:v>
                </c:pt>
                <c:pt idx="9">
                  <c:v>0.81663837011884277</c:v>
                </c:pt>
                <c:pt idx="10">
                  <c:v>0.81629881154499162</c:v>
                </c:pt>
                <c:pt idx="11">
                  <c:v>0.81358234295415954</c:v>
                </c:pt>
                <c:pt idx="12">
                  <c:v>0.76061120543293725</c:v>
                </c:pt>
                <c:pt idx="13">
                  <c:v>0.75483870967741939</c:v>
                </c:pt>
                <c:pt idx="14">
                  <c:v>0.73650254668930393</c:v>
                </c:pt>
                <c:pt idx="15">
                  <c:v>0.73616298811545</c:v>
                </c:pt>
                <c:pt idx="16">
                  <c:v>0.71612903225806457</c:v>
                </c:pt>
                <c:pt idx="17">
                  <c:v>0.68251273344651953</c:v>
                </c:pt>
                <c:pt idx="18">
                  <c:v>0.68149405772495752</c:v>
                </c:pt>
                <c:pt idx="19">
                  <c:v>0.6665534804753821</c:v>
                </c:pt>
                <c:pt idx="20">
                  <c:v>0.6614601018675722</c:v>
                </c:pt>
                <c:pt idx="21">
                  <c:v>0.63701188455008495</c:v>
                </c:pt>
                <c:pt idx="22">
                  <c:v>0.61629881154498867</c:v>
                </c:pt>
                <c:pt idx="23">
                  <c:v>0.60169779286926994</c:v>
                </c:pt>
                <c:pt idx="24">
                  <c:v>0.5398981324278439</c:v>
                </c:pt>
                <c:pt idx="25">
                  <c:v>0.52563667232597622</c:v>
                </c:pt>
                <c:pt idx="26">
                  <c:v>0.50390492359932082</c:v>
                </c:pt>
                <c:pt idx="27">
                  <c:v>0.50288624787775904</c:v>
                </c:pt>
                <c:pt idx="28">
                  <c:v>0.4838709677419355</c:v>
                </c:pt>
                <c:pt idx="29">
                  <c:v>0.47674023769100182</c:v>
                </c:pt>
                <c:pt idx="30">
                  <c:v>0.47606112054329369</c:v>
                </c:pt>
                <c:pt idx="31">
                  <c:v>0.47436332767402378</c:v>
                </c:pt>
                <c:pt idx="32">
                  <c:v>0.46723259762308722</c:v>
                </c:pt>
                <c:pt idx="33">
                  <c:v>0.46655348047538198</c:v>
                </c:pt>
              </c:numCache>
            </c:numRef>
          </c:xVal>
          <c:yVal>
            <c:numRef>
              <c:f>'20220628'!$J$2:$J$35</c:f>
              <c:numCache>
                <c:formatCode>0%</c:formatCode>
                <c:ptCount val="34"/>
                <c:pt idx="0">
                  <c:v>0.72600000000000009</c:v>
                </c:pt>
                <c:pt idx="1">
                  <c:v>0.8236</c:v>
                </c:pt>
                <c:pt idx="2">
                  <c:v>0.65439999999999998</c:v>
                </c:pt>
                <c:pt idx="3">
                  <c:v>0.89260000000000017</c:v>
                </c:pt>
                <c:pt idx="4">
                  <c:v>0.64150000000000207</c:v>
                </c:pt>
                <c:pt idx="5">
                  <c:v>0.87620000000000031</c:v>
                </c:pt>
                <c:pt idx="6">
                  <c:v>0.63240000000000207</c:v>
                </c:pt>
                <c:pt idx="7">
                  <c:v>0.85430000000000206</c:v>
                </c:pt>
                <c:pt idx="8">
                  <c:v>0.90750000000000008</c:v>
                </c:pt>
                <c:pt idx="9">
                  <c:v>0.99959999999999993</c:v>
                </c:pt>
                <c:pt idx="10">
                  <c:v>0.69550000000000012</c:v>
                </c:pt>
                <c:pt idx="11">
                  <c:v>0.74540000000000206</c:v>
                </c:pt>
                <c:pt idx="12">
                  <c:v>0.7138000000000001</c:v>
                </c:pt>
                <c:pt idx="13">
                  <c:v>0.97979999999999989</c:v>
                </c:pt>
                <c:pt idx="14">
                  <c:v>0.3988000000000021</c:v>
                </c:pt>
                <c:pt idx="15">
                  <c:v>0.62319999999999998</c:v>
                </c:pt>
                <c:pt idx="16">
                  <c:v>0.58510000000000006</c:v>
                </c:pt>
                <c:pt idx="17">
                  <c:v>0.72840000000000205</c:v>
                </c:pt>
                <c:pt idx="18">
                  <c:v>0.59089999999999998</c:v>
                </c:pt>
                <c:pt idx="19">
                  <c:v>0.87109999999999999</c:v>
                </c:pt>
                <c:pt idx="20">
                  <c:v>0.68480000000000207</c:v>
                </c:pt>
                <c:pt idx="21">
                  <c:v>0.68340000000000012</c:v>
                </c:pt>
                <c:pt idx="22">
                  <c:v>0.59829999999999994</c:v>
                </c:pt>
                <c:pt idx="23">
                  <c:v>0.79010000000000213</c:v>
                </c:pt>
                <c:pt idx="24">
                  <c:v>0.78810000000000002</c:v>
                </c:pt>
                <c:pt idx="25">
                  <c:v>0.74029999999999996</c:v>
                </c:pt>
                <c:pt idx="26">
                  <c:v>0.55049999999999999</c:v>
                </c:pt>
                <c:pt idx="27">
                  <c:v>0.62190000000000001</c:v>
                </c:pt>
                <c:pt idx="28">
                  <c:v>0.54039999999999999</c:v>
                </c:pt>
                <c:pt idx="29">
                  <c:v>0.72580000000000211</c:v>
                </c:pt>
                <c:pt idx="30">
                  <c:v>0.68830000000000213</c:v>
                </c:pt>
                <c:pt idx="31">
                  <c:v>0.64710000000000001</c:v>
                </c:pt>
                <c:pt idx="32">
                  <c:v>0.67220000000000002</c:v>
                </c:pt>
                <c:pt idx="33">
                  <c:v>0.52039999999999997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7-4155-AB7B-4BFA39169A9F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'20220628'!$K$2:$K$35</c:f>
              <c:numCache>
                <c:formatCode>0%</c:formatCode>
                <c:ptCount val="34"/>
                <c:pt idx="0">
                  <c:v>0.46078098471986417</c:v>
                </c:pt>
                <c:pt idx="1">
                  <c:v>0.44991511035653647</c:v>
                </c:pt>
                <c:pt idx="2">
                  <c:v>0.43022071307300508</c:v>
                </c:pt>
                <c:pt idx="3">
                  <c:v>0.40916808149405781</c:v>
                </c:pt>
                <c:pt idx="4">
                  <c:v>0.36876061120543302</c:v>
                </c:pt>
                <c:pt idx="5">
                  <c:v>0.36264855687606112</c:v>
                </c:pt>
                <c:pt idx="6">
                  <c:v>0.3619694397283531</c:v>
                </c:pt>
                <c:pt idx="7">
                  <c:v>0.3612903225806452</c:v>
                </c:pt>
                <c:pt idx="8">
                  <c:v>0.35993208828522921</c:v>
                </c:pt>
                <c:pt idx="9">
                  <c:v>0.35517826825127341</c:v>
                </c:pt>
                <c:pt idx="10">
                  <c:v>0.34736842105263149</c:v>
                </c:pt>
                <c:pt idx="11">
                  <c:v>0.34533106960950771</c:v>
                </c:pt>
                <c:pt idx="12">
                  <c:v>0.33378607809846922</c:v>
                </c:pt>
                <c:pt idx="13">
                  <c:v>0.33344651952461801</c:v>
                </c:pt>
                <c:pt idx="14">
                  <c:v>0.33106960950764008</c:v>
                </c:pt>
                <c:pt idx="15">
                  <c:v>0.32190152801358229</c:v>
                </c:pt>
                <c:pt idx="16">
                  <c:v>0.3032258064516129</c:v>
                </c:pt>
                <c:pt idx="17">
                  <c:v>0.30288624787775892</c:v>
                </c:pt>
                <c:pt idx="18">
                  <c:v>0.29337860780984731</c:v>
                </c:pt>
                <c:pt idx="19">
                  <c:v>0.29066213921901529</c:v>
                </c:pt>
                <c:pt idx="20">
                  <c:v>0.28828522920203742</c:v>
                </c:pt>
                <c:pt idx="21">
                  <c:v>0.28353140916808151</c:v>
                </c:pt>
                <c:pt idx="22">
                  <c:v>0.28217317487266552</c:v>
                </c:pt>
                <c:pt idx="23">
                  <c:v>0.27436332767402383</c:v>
                </c:pt>
                <c:pt idx="24">
                  <c:v>0.26587436332767411</c:v>
                </c:pt>
                <c:pt idx="25">
                  <c:v>0.26519524617996598</c:v>
                </c:pt>
                <c:pt idx="26">
                  <c:v>0.26315789473684209</c:v>
                </c:pt>
                <c:pt idx="27">
                  <c:v>0.26247877758913413</c:v>
                </c:pt>
                <c:pt idx="28">
                  <c:v>0.25976230899830233</c:v>
                </c:pt>
                <c:pt idx="29">
                  <c:v>0.24516129032258061</c:v>
                </c:pt>
                <c:pt idx="30">
                  <c:v>0.240407470288622</c:v>
                </c:pt>
                <c:pt idx="31">
                  <c:v>0.23497453310696101</c:v>
                </c:pt>
                <c:pt idx="32">
                  <c:v>0.2271646859083192</c:v>
                </c:pt>
                <c:pt idx="33">
                  <c:v>0.22444821731748729</c:v>
                </c:pt>
              </c:numCache>
            </c:numRef>
          </c:xVal>
          <c:yVal>
            <c:numRef>
              <c:f>'20220628'!$L$2:$L$35</c:f>
              <c:numCache>
                <c:formatCode>0%</c:formatCode>
                <c:ptCount val="34"/>
                <c:pt idx="0">
                  <c:v>0.73540000000000205</c:v>
                </c:pt>
                <c:pt idx="1">
                  <c:v>0.67920000000000202</c:v>
                </c:pt>
                <c:pt idx="2">
                  <c:v>0.57769999999999999</c:v>
                </c:pt>
                <c:pt idx="3">
                  <c:v>0.6480999999999999</c:v>
                </c:pt>
                <c:pt idx="4">
                  <c:v>0.51660000000000006</c:v>
                </c:pt>
                <c:pt idx="5">
                  <c:v>0.54210000000000003</c:v>
                </c:pt>
                <c:pt idx="6">
                  <c:v>0.72510000000000219</c:v>
                </c:pt>
                <c:pt idx="7">
                  <c:v>0.67670000000000008</c:v>
                </c:pt>
                <c:pt idx="8">
                  <c:v>0.69620000000000215</c:v>
                </c:pt>
                <c:pt idx="9">
                  <c:v>0.69020000000000004</c:v>
                </c:pt>
                <c:pt idx="10">
                  <c:v>0.86799999999999999</c:v>
                </c:pt>
                <c:pt idx="11">
                  <c:v>1</c:v>
                </c:pt>
                <c:pt idx="12">
                  <c:v>0.56259999999999999</c:v>
                </c:pt>
                <c:pt idx="13">
                  <c:v>0.55090000000000217</c:v>
                </c:pt>
                <c:pt idx="14">
                  <c:v>0.62870000000000004</c:v>
                </c:pt>
                <c:pt idx="15">
                  <c:v>0.67510000000000003</c:v>
                </c:pt>
                <c:pt idx="16">
                  <c:v>0.59350000000000214</c:v>
                </c:pt>
                <c:pt idx="17">
                  <c:v>0.66139999999999999</c:v>
                </c:pt>
                <c:pt idx="18">
                  <c:v>0.79049999999999998</c:v>
                </c:pt>
                <c:pt idx="19">
                  <c:v>0.46029999999999999</c:v>
                </c:pt>
                <c:pt idx="20">
                  <c:v>0.6359999999999999</c:v>
                </c:pt>
                <c:pt idx="21">
                  <c:v>0.6298999999999999</c:v>
                </c:pt>
                <c:pt idx="22">
                  <c:v>0.63180000000000003</c:v>
                </c:pt>
                <c:pt idx="23">
                  <c:v>0.5161</c:v>
                </c:pt>
                <c:pt idx="24">
                  <c:v>0.6411</c:v>
                </c:pt>
                <c:pt idx="25">
                  <c:v>0.67610000000000203</c:v>
                </c:pt>
                <c:pt idx="26">
                  <c:v>0.55479999999999996</c:v>
                </c:pt>
                <c:pt idx="27">
                  <c:v>0.61580000000000001</c:v>
                </c:pt>
                <c:pt idx="28">
                  <c:v>0.49149999999999999</c:v>
                </c:pt>
                <c:pt idx="29">
                  <c:v>0.62470000000000214</c:v>
                </c:pt>
                <c:pt idx="30">
                  <c:v>0.52539999999999998</c:v>
                </c:pt>
                <c:pt idx="31">
                  <c:v>0.76300000000000001</c:v>
                </c:pt>
                <c:pt idx="32">
                  <c:v>0.70700000000000218</c:v>
                </c:pt>
                <c:pt idx="33">
                  <c:v>0.70650000000000002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7-4155-AB7B-4BFA39169A9F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'20220628'!$M$2:$M$34</c:f>
              <c:numCache>
                <c:formatCode>0%</c:formatCode>
                <c:ptCount val="33"/>
                <c:pt idx="0">
                  <c:v>0.2203735144312394</c:v>
                </c:pt>
                <c:pt idx="1">
                  <c:v>0.2190152801358235</c:v>
                </c:pt>
                <c:pt idx="2">
                  <c:v>0.2149405772495756</c:v>
                </c:pt>
                <c:pt idx="3">
                  <c:v>0.2139219015280136</c:v>
                </c:pt>
                <c:pt idx="4">
                  <c:v>0.21222410865874361</c:v>
                </c:pt>
                <c:pt idx="5">
                  <c:v>0.2071307300509338</c:v>
                </c:pt>
                <c:pt idx="6">
                  <c:v>0.20611205432937191</c:v>
                </c:pt>
                <c:pt idx="7">
                  <c:v>0.1928692699490662</c:v>
                </c:pt>
                <c:pt idx="8">
                  <c:v>0.1697792869269949</c:v>
                </c:pt>
                <c:pt idx="9">
                  <c:v>0.16842105263157611</c:v>
                </c:pt>
                <c:pt idx="10">
                  <c:v>0.16638370118845511</c:v>
                </c:pt>
                <c:pt idx="11">
                  <c:v>0.16129032258064521</c:v>
                </c:pt>
                <c:pt idx="12">
                  <c:v>0.16061120543293719</c:v>
                </c:pt>
                <c:pt idx="13">
                  <c:v>0.15280135823429539</c:v>
                </c:pt>
                <c:pt idx="14">
                  <c:v>0.1453310696095077</c:v>
                </c:pt>
                <c:pt idx="15">
                  <c:v>0.14193548387096769</c:v>
                </c:pt>
                <c:pt idx="16">
                  <c:v>0.14023769100169781</c:v>
                </c:pt>
                <c:pt idx="17">
                  <c:v>0.1225806451612903</c:v>
                </c:pt>
                <c:pt idx="18">
                  <c:v>0.1168081494057725</c:v>
                </c:pt>
                <c:pt idx="19">
                  <c:v>0.11477079796264859</c:v>
                </c:pt>
                <c:pt idx="20">
                  <c:v>0.1144312393887946</c:v>
                </c:pt>
                <c:pt idx="21">
                  <c:v>0.10865874363327679</c:v>
                </c:pt>
                <c:pt idx="22">
                  <c:v>9.9151103565362192E-2</c:v>
                </c:pt>
                <c:pt idx="23">
                  <c:v>9.7453310696095072E-2</c:v>
                </c:pt>
                <c:pt idx="24">
                  <c:v>9.4057724957555169E-2</c:v>
                </c:pt>
                <c:pt idx="25">
                  <c:v>9.1680814940577268E-2</c:v>
                </c:pt>
                <c:pt idx="26">
                  <c:v>8.1833616298811557E-2</c:v>
                </c:pt>
                <c:pt idx="27">
                  <c:v>7.5721561969439743E-2</c:v>
                </c:pt>
                <c:pt idx="28">
                  <c:v>7.1307300509337868E-2</c:v>
                </c:pt>
                <c:pt idx="29">
                  <c:v>6.9949066213921898E-2</c:v>
                </c:pt>
                <c:pt idx="30">
                  <c:v>6.6553480475381996E-2</c:v>
                </c:pt>
                <c:pt idx="31">
                  <c:v>6.5195246179963209E-2</c:v>
                </c:pt>
                <c:pt idx="32">
                  <c:v>6.2818336162988125E-2</c:v>
                </c:pt>
              </c:numCache>
            </c:numRef>
          </c:xVal>
          <c:yVal>
            <c:numRef>
              <c:f>'20220628'!$N$2:$N$34</c:f>
              <c:numCache>
                <c:formatCode>0%</c:formatCode>
                <c:ptCount val="33"/>
                <c:pt idx="0">
                  <c:v>0.75350000000000006</c:v>
                </c:pt>
                <c:pt idx="1">
                  <c:v>0.60780000000000001</c:v>
                </c:pt>
                <c:pt idx="2">
                  <c:v>0.74879999999999991</c:v>
                </c:pt>
                <c:pt idx="3">
                  <c:v>0.46189999999999998</c:v>
                </c:pt>
                <c:pt idx="4">
                  <c:v>0.6671999999999999</c:v>
                </c:pt>
                <c:pt idx="5">
                  <c:v>0.63930000000000009</c:v>
                </c:pt>
                <c:pt idx="6">
                  <c:v>0.72160000000000002</c:v>
                </c:pt>
                <c:pt idx="7">
                  <c:v>0.61089999999999989</c:v>
                </c:pt>
                <c:pt idx="8">
                  <c:v>0.83400000000000207</c:v>
                </c:pt>
                <c:pt idx="9">
                  <c:v>0.6875</c:v>
                </c:pt>
                <c:pt idx="10">
                  <c:v>0.58569999999999989</c:v>
                </c:pt>
                <c:pt idx="11">
                  <c:v>0.61470000000000014</c:v>
                </c:pt>
                <c:pt idx="12">
                  <c:v>0.82030000000000203</c:v>
                </c:pt>
                <c:pt idx="13">
                  <c:v>0.66</c:v>
                </c:pt>
                <c:pt idx="14">
                  <c:v>0.5444</c:v>
                </c:pt>
                <c:pt idx="15">
                  <c:v>0.51910000000000001</c:v>
                </c:pt>
                <c:pt idx="16">
                  <c:v>0.64650000000000196</c:v>
                </c:pt>
                <c:pt idx="17">
                  <c:v>0.70909999999999995</c:v>
                </c:pt>
                <c:pt idx="18">
                  <c:v>0.61049999999999993</c:v>
                </c:pt>
                <c:pt idx="19">
                  <c:v>0.60650000000000004</c:v>
                </c:pt>
                <c:pt idx="20">
                  <c:v>0.56380000000000208</c:v>
                </c:pt>
                <c:pt idx="21">
                  <c:v>0.54690000000000005</c:v>
                </c:pt>
                <c:pt idx="22">
                  <c:v>0.50680000000000003</c:v>
                </c:pt>
                <c:pt idx="23">
                  <c:v>0.69689999999999996</c:v>
                </c:pt>
                <c:pt idx="24">
                  <c:v>0.64260000000000206</c:v>
                </c:pt>
                <c:pt idx="25">
                  <c:v>0.44069999999999998</c:v>
                </c:pt>
                <c:pt idx="26">
                  <c:v>0.46060000000000012</c:v>
                </c:pt>
                <c:pt idx="27">
                  <c:v>0.61430000000000007</c:v>
                </c:pt>
                <c:pt idx="28">
                  <c:v>0.93330000000000024</c:v>
                </c:pt>
                <c:pt idx="29">
                  <c:v>0.33010000000000211</c:v>
                </c:pt>
                <c:pt idx="30">
                  <c:v>0.49490000000000012</c:v>
                </c:pt>
                <c:pt idx="31">
                  <c:v>0.92190000000000005</c:v>
                </c:pt>
                <c:pt idx="32">
                  <c:v>0.62160000000000004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7-4155-AB7B-4BFA39169A9F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'20220628'!$O$2:$O$35</c:f>
              <c:numCache>
                <c:formatCode>0%</c:formatCode>
                <c:ptCount val="34"/>
                <c:pt idx="0">
                  <c:v>4.8556876061120538E-2</c:v>
                </c:pt>
                <c:pt idx="1">
                  <c:v>4.8217317487263718E-2</c:v>
                </c:pt>
                <c:pt idx="2">
                  <c:v>3.8370118845500858E-2</c:v>
                </c:pt>
                <c:pt idx="3">
                  <c:v>2.682512733446521E-2</c:v>
                </c:pt>
                <c:pt idx="4">
                  <c:v>1.7317487266553491E-2</c:v>
                </c:pt>
                <c:pt idx="5">
                  <c:v>1.561969439728352E-2</c:v>
                </c:pt>
                <c:pt idx="6">
                  <c:v>1.561969439728352E-2</c:v>
                </c:pt>
                <c:pt idx="7">
                  <c:v>1.561969439728352E-2</c:v>
                </c:pt>
                <c:pt idx="8">
                  <c:v>6.1120543293718072E-3</c:v>
                </c:pt>
                <c:pt idx="9">
                  <c:v>3.3955857385400268E-4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'20220628'!$P$2:$P$35</c:f>
              <c:numCache>
                <c:formatCode>0%</c:formatCode>
                <c:ptCount val="34"/>
                <c:pt idx="0">
                  <c:v>0.74130000000000007</c:v>
                </c:pt>
                <c:pt idx="1">
                  <c:v>0.64080000000000004</c:v>
                </c:pt>
                <c:pt idx="2">
                  <c:v>0.67260000000000209</c:v>
                </c:pt>
                <c:pt idx="3">
                  <c:v>0.49370000000000003</c:v>
                </c:pt>
                <c:pt idx="4">
                  <c:v>0.80390000000000006</c:v>
                </c:pt>
                <c:pt idx="5">
                  <c:v>0.30430000000000013</c:v>
                </c:pt>
                <c:pt idx="6">
                  <c:v>0.82610000000000006</c:v>
                </c:pt>
                <c:pt idx="7">
                  <c:v>0.76090000000000202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7-4155-AB7B-4BFA39169A9F}"/>
            </c:ext>
          </c:extLst>
        </c:ser>
        <c:ser>
          <c:idx val="4"/>
          <c:order val="4"/>
          <c:tx>
            <c:v>自分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'20220628'!$Q$2</c:f>
              <c:numCache>
                <c:formatCode>0%</c:formatCode>
                <c:ptCount val="1"/>
                <c:pt idx="0">
                  <c:v>0.1049235993208829</c:v>
                </c:pt>
              </c:numCache>
            </c:numRef>
          </c:xVal>
          <c:yVal>
            <c:numRef>
              <c:f>'20220628'!$R$2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57-4155-AB7B-4BFA3916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82832"/>
        <c:axId val="1929584496"/>
      </c:scatterChart>
      <c:valAx>
        <c:axId val="1929582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84496"/>
        <c:crosses val="autoZero"/>
        <c:crossBetween val="midCat"/>
      </c:valAx>
      <c:valAx>
        <c:axId val="192958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  <a:endParaRPr lang="en-US" altLang="ja-JP" sz="9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8283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'20220716'!$D$2:$D$35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0.9687298517085724</c:v>
                </c:pt>
                <c:pt idx="3">
                  <c:v>0.9548678272082527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0.94809800128948796</c:v>
                </c:pt>
                <c:pt idx="9">
                  <c:v>0.92520954223081875</c:v>
                </c:pt>
                <c:pt idx="10">
                  <c:v>0.89200515796260205</c:v>
                </c:pt>
                <c:pt idx="11">
                  <c:v>0.8916827852998066</c:v>
                </c:pt>
                <c:pt idx="12">
                  <c:v>0.88813668600902373</c:v>
                </c:pt>
                <c:pt idx="13">
                  <c:v>0.85944551901998711</c:v>
                </c:pt>
                <c:pt idx="14">
                  <c:v>0.85686653771760146</c:v>
                </c:pt>
                <c:pt idx="15">
                  <c:v>0.84719535783365574</c:v>
                </c:pt>
                <c:pt idx="16">
                  <c:v>0.83236621534493871</c:v>
                </c:pt>
                <c:pt idx="17">
                  <c:v>0.82978723404255317</c:v>
                </c:pt>
                <c:pt idx="18">
                  <c:v>0.79045776918117339</c:v>
                </c:pt>
                <c:pt idx="19">
                  <c:v>0.78981302385557706</c:v>
                </c:pt>
                <c:pt idx="20">
                  <c:v>0.77691811734364924</c:v>
                </c:pt>
                <c:pt idx="21">
                  <c:v>0.77530625402965558</c:v>
                </c:pt>
                <c:pt idx="22">
                  <c:v>0.77498388136686014</c:v>
                </c:pt>
                <c:pt idx="23">
                  <c:v>0.76724693745970074</c:v>
                </c:pt>
                <c:pt idx="24">
                  <c:v>0.73629916183107669</c:v>
                </c:pt>
                <c:pt idx="25">
                  <c:v>0.72211476466795621</c:v>
                </c:pt>
                <c:pt idx="26">
                  <c:v>0.71760154738878146</c:v>
                </c:pt>
                <c:pt idx="27">
                  <c:v>0.70889748549323017</c:v>
                </c:pt>
                <c:pt idx="28">
                  <c:v>0.70889748549323017</c:v>
                </c:pt>
                <c:pt idx="29">
                  <c:v>0.70019342359767889</c:v>
                </c:pt>
                <c:pt idx="30">
                  <c:v>0.69890393294648623</c:v>
                </c:pt>
                <c:pt idx="31">
                  <c:v>0.69116698903932938</c:v>
                </c:pt>
                <c:pt idx="32">
                  <c:v>0.68923275306254028</c:v>
                </c:pt>
                <c:pt idx="33">
                  <c:v>0.68407479045776909</c:v>
                </c:pt>
              </c:numCache>
            </c:numRef>
          </c:xVal>
          <c:yVal>
            <c:numRef>
              <c:f>'20220716'!$E$2:$E$35</c:f>
              <c:numCache>
                <c:formatCode>0.0%</c:formatCode>
                <c:ptCount val="34"/>
                <c:pt idx="0">
                  <c:v>0.72279999999999989</c:v>
                </c:pt>
                <c:pt idx="1">
                  <c:v>0.83730000000000215</c:v>
                </c:pt>
                <c:pt idx="2">
                  <c:v>0.70050000000000001</c:v>
                </c:pt>
                <c:pt idx="3">
                  <c:v>0.779200000000002</c:v>
                </c:pt>
                <c:pt idx="4">
                  <c:v>0.71749999999999992</c:v>
                </c:pt>
                <c:pt idx="5">
                  <c:v>0.8821</c:v>
                </c:pt>
                <c:pt idx="6">
                  <c:v>0.80859999999999999</c:v>
                </c:pt>
                <c:pt idx="7">
                  <c:v>0.40380000000000005</c:v>
                </c:pt>
                <c:pt idx="8">
                  <c:v>0.75519999999999998</c:v>
                </c:pt>
                <c:pt idx="9">
                  <c:v>0.65850000000000009</c:v>
                </c:pt>
                <c:pt idx="10">
                  <c:v>0.77670000000000206</c:v>
                </c:pt>
                <c:pt idx="11">
                  <c:v>0.88359999999999994</c:v>
                </c:pt>
                <c:pt idx="12">
                  <c:v>0.99090000000000023</c:v>
                </c:pt>
                <c:pt idx="13">
                  <c:v>0.5949000000000001</c:v>
                </c:pt>
                <c:pt idx="14">
                  <c:v>0.79310000000000214</c:v>
                </c:pt>
                <c:pt idx="15">
                  <c:v>0.86040000000000205</c:v>
                </c:pt>
                <c:pt idx="16">
                  <c:v>0.63829999999999998</c:v>
                </c:pt>
                <c:pt idx="17">
                  <c:v>0.72570000000000001</c:v>
                </c:pt>
                <c:pt idx="18">
                  <c:v>0.66310000000000002</c:v>
                </c:pt>
                <c:pt idx="19">
                  <c:v>0.83960000000000001</c:v>
                </c:pt>
                <c:pt idx="20">
                  <c:v>0.77389999999999992</c:v>
                </c:pt>
                <c:pt idx="21">
                  <c:v>0.99959999999999993</c:v>
                </c:pt>
                <c:pt idx="22">
                  <c:v>0.71340000000000214</c:v>
                </c:pt>
                <c:pt idx="23">
                  <c:v>0.7319</c:v>
                </c:pt>
                <c:pt idx="24">
                  <c:v>0.71410000000000007</c:v>
                </c:pt>
                <c:pt idx="25">
                  <c:v>0.7044999999999999</c:v>
                </c:pt>
                <c:pt idx="26">
                  <c:v>0.624</c:v>
                </c:pt>
                <c:pt idx="27">
                  <c:v>0.67939999999999989</c:v>
                </c:pt>
                <c:pt idx="28">
                  <c:v>0.65579999999999994</c:v>
                </c:pt>
                <c:pt idx="29">
                  <c:v>0.70210000000000006</c:v>
                </c:pt>
                <c:pt idx="30">
                  <c:v>0.63419999999999999</c:v>
                </c:pt>
                <c:pt idx="31">
                  <c:v>0.66559999999999997</c:v>
                </c:pt>
                <c:pt idx="32">
                  <c:v>0.63139999999999996</c:v>
                </c:pt>
                <c:pt idx="33">
                  <c:v>0.54339999999999999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C-49F9-94A3-51ECE49DBC14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('20220716'!$D$36:$D$39,'20220716'!$D$41:$D$70)</c:f>
              <c:numCache>
                <c:formatCode>0.0%</c:formatCode>
                <c:ptCount val="34"/>
                <c:pt idx="0">
                  <c:v>0.65312701482914248</c:v>
                </c:pt>
                <c:pt idx="1">
                  <c:v>0.65280464216634426</c:v>
                </c:pt>
                <c:pt idx="2">
                  <c:v>0.65215989684074782</c:v>
                </c:pt>
                <c:pt idx="3">
                  <c:v>0.64281108961960021</c:v>
                </c:pt>
                <c:pt idx="4">
                  <c:v>0.60251450676982587</c:v>
                </c:pt>
                <c:pt idx="5">
                  <c:v>0.58446163765312698</c:v>
                </c:pt>
                <c:pt idx="6">
                  <c:v>0.57156673114119916</c:v>
                </c:pt>
                <c:pt idx="7">
                  <c:v>0.56898774983881095</c:v>
                </c:pt>
                <c:pt idx="8">
                  <c:v>0.55673758865248224</c:v>
                </c:pt>
                <c:pt idx="9">
                  <c:v>0.55319148936169937</c:v>
                </c:pt>
                <c:pt idx="10">
                  <c:v>0.54900064474532562</c:v>
                </c:pt>
                <c:pt idx="11">
                  <c:v>0.54029658284977433</c:v>
                </c:pt>
                <c:pt idx="12">
                  <c:v>0.53223726627981949</c:v>
                </c:pt>
                <c:pt idx="13">
                  <c:v>0.51998710509348811</c:v>
                </c:pt>
                <c:pt idx="14">
                  <c:v>0.5019342359767891</c:v>
                </c:pt>
                <c:pt idx="15">
                  <c:v>0.5</c:v>
                </c:pt>
                <c:pt idx="16">
                  <c:v>0.49129593810444872</c:v>
                </c:pt>
                <c:pt idx="17">
                  <c:v>0.48807221147646679</c:v>
                </c:pt>
                <c:pt idx="18">
                  <c:v>0.48259187620889743</c:v>
                </c:pt>
                <c:pt idx="19">
                  <c:v>0.47969052224371372</c:v>
                </c:pt>
                <c:pt idx="20">
                  <c:v>0.47743391360412646</c:v>
                </c:pt>
                <c:pt idx="21">
                  <c:v>0.47034171502256605</c:v>
                </c:pt>
                <c:pt idx="22">
                  <c:v>0.46131528046421671</c:v>
                </c:pt>
                <c:pt idx="23">
                  <c:v>0.45809155383623462</c:v>
                </c:pt>
                <c:pt idx="24">
                  <c:v>0.44003868471953578</c:v>
                </c:pt>
                <c:pt idx="25">
                  <c:v>0.43359123146357187</c:v>
                </c:pt>
                <c:pt idx="26">
                  <c:v>0.43165699548678271</c:v>
                </c:pt>
                <c:pt idx="27">
                  <c:v>0.42875564152159895</c:v>
                </c:pt>
                <c:pt idx="28">
                  <c:v>0.42843326885880073</c:v>
                </c:pt>
                <c:pt idx="29">
                  <c:v>0.42617666021921335</c:v>
                </c:pt>
                <c:pt idx="30">
                  <c:v>0.42327530625402965</c:v>
                </c:pt>
                <c:pt idx="31">
                  <c:v>0.41005802707930361</c:v>
                </c:pt>
                <c:pt idx="32">
                  <c:v>0.38491295938104447</c:v>
                </c:pt>
                <c:pt idx="33">
                  <c:v>0.37459703417150225</c:v>
                </c:pt>
              </c:numCache>
            </c:numRef>
          </c:xVal>
          <c:yVal>
            <c:numRef>
              <c:f>('20220716'!$E$36:$E$39,'20220716'!$E$41:$E$70)</c:f>
              <c:numCache>
                <c:formatCode>0.0%</c:formatCode>
                <c:ptCount val="34"/>
                <c:pt idx="0">
                  <c:v>0.64460000000000006</c:v>
                </c:pt>
                <c:pt idx="1">
                  <c:v>0.66170000000000206</c:v>
                </c:pt>
                <c:pt idx="2">
                  <c:v>0.6139</c:v>
                </c:pt>
                <c:pt idx="3">
                  <c:v>0.80640000000000001</c:v>
                </c:pt>
                <c:pt idx="4">
                  <c:v>0.63829999999999998</c:v>
                </c:pt>
                <c:pt idx="5">
                  <c:v>0.7319</c:v>
                </c:pt>
                <c:pt idx="6">
                  <c:v>0.76760000000000206</c:v>
                </c:pt>
                <c:pt idx="7">
                  <c:v>0.54049999999999998</c:v>
                </c:pt>
                <c:pt idx="8">
                  <c:v>0.73540000000000205</c:v>
                </c:pt>
                <c:pt idx="9">
                  <c:v>0.69229999999999992</c:v>
                </c:pt>
                <c:pt idx="10">
                  <c:v>0.60539999999999994</c:v>
                </c:pt>
                <c:pt idx="11">
                  <c:v>0.54830000000000001</c:v>
                </c:pt>
                <c:pt idx="12">
                  <c:v>0.5675</c:v>
                </c:pt>
                <c:pt idx="13">
                  <c:v>0.65220000000000011</c:v>
                </c:pt>
                <c:pt idx="14">
                  <c:v>0.66799999999999993</c:v>
                </c:pt>
                <c:pt idx="15">
                  <c:v>0.53969999999999996</c:v>
                </c:pt>
                <c:pt idx="16">
                  <c:v>0.71330000000000005</c:v>
                </c:pt>
                <c:pt idx="17">
                  <c:v>0.67769999999999997</c:v>
                </c:pt>
                <c:pt idx="18">
                  <c:v>0.73010000000000208</c:v>
                </c:pt>
                <c:pt idx="19">
                  <c:v>0.5383</c:v>
                </c:pt>
                <c:pt idx="20">
                  <c:v>0.67180000000000206</c:v>
                </c:pt>
                <c:pt idx="21">
                  <c:v>0.67100000000000004</c:v>
                </c:pt>
                <c:pt idx="22">
                  <c:v>0.63450000000000206</c:v>
                </c:pt>
                <c:pt idx="23">
                  <c:v>0.71499999999999997</c:v>
                </c:pt>
                <c:pt idx="24">
                  <c:v>0.60589999999999999</c:v>
                </c:pt>
                <c:pt idx="25">
                  <c:v>0.63570000000000204</c:v>
                </c:pt>
                <c:pt idx="26">
                  <c:v>0.66390000000000204</c:v>
                </c:pt>
                <c:pt idx="27">
                  <c:v>0.58500000000000008</c:v>
                </c:pt>
                <c:pt idx="28">
                  <c:v>0.51319999999999999</c:v>
                </c:pt>
                <c:pt idx="29">
                  <c:v>0.54770000000000207</c:v>
                </c:pt>
                <c:pt idx="30">
                  <c:v>0.4653000000000021</c:v>
                </c:pt>
                <c:pt idx="31">
                  <c:v>0.75080000000000213</c:v>
                </c:pt>
                <c:pt idx="32">
                  <c:v>1</c:v>
                </c:pt>
                <c:pt idx="33">
                  <c:v>0.68069999999999997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C-49F9-94A3-51ECE49DBC14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'20220716'!$D$71:$D$104</c:f>
              <c:numCache>
                <c:formatCode>0.0%</c:formatCode>
                <c:ptCount val="34"/>
                <c:pt idx="0">
                  <c:v>0.37234042553191488</c:v>
                </c:pt>
                <c:pt idx="1">
                  <c:v>0.35912314635718889</c:v>
                </c:pt>
                <c:pt idx="2">
                  <c:v>0.35686653771760157</c:v>
                </c:pt>
                <c:pt idx="3">
                  <c:v>0.34880722114764667</c:v>
                </c:pt>
                <c:pt idx="4">
                  <c:v>0.34171502256608638</c:v>
                </c:pt>
                <c:pt idx="5">
                  <c:v>0.33301096067053249</c:v>
                </c:pt>
                <c:pt idx="6">
                  <c:v>0.32978723404255317</c:v>
                </c:pt>
                <c:pt idx="7">
                  <c:v>0.32753062540296579</c:v>
                </c:pt>
                <c:pt idx="8">
                  <c:v>0.32269503546099293</c:v>
                </c:pt>
                <c:pt idx="9">
                  <c:v>0.31528046421663447</c:v>
                </c:pt>
                <c:pt idx="10">
                  <c:v>0.31012250161186328</c:v>
                </c:pt>
                <c:pt idx="11">
                  <c:v>0.3078658929722759</c:v>
                </c:pt>
                <c:pt idx="12">
                  <c:v>0.29593810444874274</c:v>
                </c:pt>
                <c:pt idx="13">
                  <c:v>0.29174725983236621</c:v>
                </c:pt>
                <c:pt idx="14">
                  <c:v>0.28916827852998062</c:v>
                </c:pt>
                <c:pt idx="15">
                  <c:v>0.28884590586717973</c:v>
                </c:pt>
                <c:pt idx="16">
                  <c:v>0.28658929722759513</c:v>
                </c:pt>
                <c:pt idx="17">
                  <c:v>0.28562217923920047</c:v>
                </c:pt>
                <c:pt idx="18">
                  <c:v>0.28465506125080592</c:v>
                </c:pt>
                <c:pt idx="19">
                  <c:v>0.27659574468084841</c:v>
                </c:pt>
                <c:pt idx="20">
                  <c:v>0.27047066408768539</c:v>
                </c:pt>
                <c:pt idx="21">
                  <c:v>0.23500967117988392</c:v>
                </c:pt>
                <c:pt idx="22">
                  <c:v>0.22952933591231461</c:v>
                </c:pt>
                <c:pt idx="23">
                  <c:v>0.22308188265635071</c:v>
                </c:pt>
                <c:pt idx="24">
                  <c:v>0.21308833010960668</c:v>
                </c:pt>
                <c:pt idx="25">
                  <c:v>0.19729206963249515</c:v>
                </c:pt>
                <c:pt idx="26">
                  <c:v>0.18246292714377818</c:v>
                </c:pt>
                <c:pt idx="27">
                  <c:v>0.17762733720180529</c:v>
                </c:pt>
                <c:pt idx="28">
                  <c:v>0.17343649258542876</c:v>
                </c:pt>
                <c:pt idx="29">
                  <c:v>0.15957446808510639</c:v>
                </c:pt>
                <c:pt idx="30">
                  <c:v>0.14829142488716954</c:v>
                </c:pt>
                <c:pt idx="31">
                  <c:v>0.13604126370083813</c:v>
                </c:pt>
                <c:pt idx="32">
                  <c:v>0.13475177304964539</c:v>
                </c:pt>
                <c:pt idx="33">
                  <c:v>0.13056092843326883</c:v>
                </c:pt>
              </c:numCache>
            </c:numRef>
          </c:xVal>
          <c:yVal>
            <c:numRef>
              <c:f>'20220716'!$E$71:$E$104</c:f>
              <c:numCache>
                <c:formatCode>0.0%</c:formatCode>
                <c:ptCount val="34"/>
                <c:pt idx="0">
                  <c:v>0.69440000000000002</c:v>
                </c:pt>
                <c:pt idx="1">
                  <c:v>0.80070000000000008</c:v>
                </c:pt>
                <c:pt idx="2">
                  <c:v>0.58810000000000218</c:v>
                </c:pt>
                <c:pt idx="3">
                  <c:v>0.73750000000000215</c:v>
                </c:pt>
                <c:pt idx="4">
                  <c:v>0.691500000000002</c:v>
                </c:pt>
                <c:pt idx="5">
                  <c:v>0.65339999999999998</c:v>
                </c:pt>
                <c:pt idx="6">
                  <c:v>0.86799999999999999</c:v>
                </c:pt>
                <c:pt idx="7">
                  <c:v>0.66540000000000199</c:v>
                </c:pt>
                <c:pt idx="8">
                  <c:v>0.69630000000000003</c:v>
                </c:pt>
                <c:pt idx="9">
                  <c:v>0.69530000000000203</c:v>
                </c:pt>
                <c:pt idx="10">
                  <c:v>0.51770000000000205</c:v>
                </c:pt>
                <c:pt idx="11">
                  <c:v>0.54239999999999999</c:v>
                </c:pt>
                <c:pt idx="12">
                  <c:v>0.45859999999999995</c:v>
                </c:pt>
                <c:pt idx="13">
                  <c:v>0.63200000000000001</c:v>
                </c:pt>
                <c:pt idx="14">
                  <c:v>0.43810000000000004</c:v>
                </c:pt>
                <c:pt idx="15">
                  <c:v>0.80690000000000006</c:v>
                </c:pt>
                <c:pt idx="16">
                  <c:v>0.62880000000000003</c:v>
                </c:pt>
                <c:pt idx="17">
                  <c:v>0.65239999999999998</c:v>
                </c:pt>
                <c:pt idx="18">
                  <c:v>0.64209999999999989</c:v>
                </c:pt>
                <c:pt idx="19">
                  <c:v>0.60609999999999997</c:v>
                </c:pt>
                <c:pt idx="20">
                  <c:v>0.5959000000000001</c:v>
                </c:pt>
                <c:pt idx="21">
                  <c:v>0.54320000000000002</c:v>
                </c:pt>
                <c:pt idx="22">
                  <c:v>0.57020000000000204</c:v>
                </c:pt>
                <c:pt idx="23">
                  <c:v>0.66470000000000007</c:v>
                </c:pt>
                <c:pt idx="24">
                  <c:v>0.63990000000000213</c:v>
                </c:pt>
                <c:pt idx="25">
                  <c:v>0.85950000000000204</c:v>
                </c:pt>
                <c:pt idx="26">
                  <c:v>0.64129999999999998</c:v>
                </c:pt>
                <c:pt idx="27">
                  <c:v>0.48820000000000002</c:v>
                </c:pt>
                <c:pt idx="28">
                  <c:v>0.80669999999999997</c:v>
                </c:pt>
                <c:pt idx="29">
                  <c:v>0.45249999999999996</c:v>
                </c:pt>
                <c:pt idx="30">
                  <c:v>0.61960000000000215</c:v>
                </c:pt>
                <c:pt idx="31">
                  <c:v>0.72510000000000219</c:v>
                </c:pt>
                <c:pt idx="32">
                  <c:v>0.5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C-49F9-94A3-51ECE49DBC14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'20220716'!$D$105:$D$139</c:f>
              <c:numCache>
                <c:formatCode>0.0%</c:formatCode>
                <c:ptCount val="35"/>
                <c:pt idx="0">
                  <c:v>0.11927788523533206</c:v>
                </c:pt>
                <c:pt idx="1">
                  <c:v>0.1176660219213411</c:v>
                </c:pt>
                <c:pt idx="2">
                  <c:v>0.10992907801418436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'20220716'!$E$105:$E$139</c:f>
              <c:numCache>
                <c:formatCode>0.0%</c:formatCode>
                <c:ptCount val="35"/>
                <c:pt idx="0">
                  <c:v>0.9405</c:v>
                </c:pt>
                <c:pt idx="1">
                  <c:v>0.68490000000000006</c:v>
                </c:pt>
                <c:pt idx="2">
                  <c:v>0.63049999999999995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C-49F9-94A3-51ECE49DBC14}"/>
            </c:ext>
          </c:extLst>
        </c:ser>
        <c:ser>
          <c:idx val="4"/>
          <c:order val="4"/>
          <c:tx>
            <c:strRef>
              <c:f>'20220716'!$C$40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'20220716'!$D$40</c:f>
              <c:numCache>
                <c:formatCode>0.0%</c:formatCode>
                <c:ptCount val="1"/>
                <c:pt idx="0">
                  <c:v>0.63862024500322379</c:v>
                </c:pt>
              </c:numCache>
            </c:numRef>
          </c:xVal>
          <c:yVal>
            <c:numRef>
              <c:f>'20220716'!$E$40</c:f>
              <c:numCache>
                <c:formatCode>0.0%</c:formatCode>
                <c:ptCount val="1"/>
                <c:pt idx="0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BC-49F9-94A3-51ECE49D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'20220717'!$D$2:$D$35</c:f>
              <c:numCache>
                <c:formatCode>0.0%</c:formatCode>
                <c:ptCount val="34"/>
                <c:pt idx="0">
                  <c:v>1</c:v>
                </c:pt>
                <c:pt idx="1">
                  <c:v>0.99871050934880712</c:v>
                </c:pt>
                <c:pt idx="2">
                  <c:v>0.97485493230174081</c:v>
                </c:pt>
                <c:pt idx="3">
                  <c:v>0.9548678272082527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0.92520954223081875</c:v>
                </c:pt>
                <c:pt idx="10">
                  <c:v>0.90070921985815589</c:v>
                </c:pt>
                <c:pt idx="11">
                  <c:v>0.89200515796260205</c:v>
                </c:pt>
                <c:pt idx="12">
                  <c:v>0.8916827852998066</c:v>
                </c:pt>
                <c:pt idx="13">
                  <c:v>0.88942617666021917</c:v>
                </c:pt>
                <c:pt idx="14">
                  <c:v>0.86653771760154741</c:v>
                </c:pt>
                <c:pt idx="15">
                  <c:v>0.86073500967117977</c:v>
                </c:pt>
                <c:pt idx="16">
                  <c:v>0.84719535783365574</c:v>
                </c:pt>
                <c:pt idx="17">
                  <c:v>0.83236621534493871</c:v>
                </c:pt>
                <c:pt idx="18">
                  <c:v>0.81882656350741456</c:v>
                </c:pt>
                <c:pt idx="19">
                  <c:v>0.81528046421663447</c:v>
                </c:pt>
                <c:pt idx="20">
                  <c:v>0.80947775628626684</c:v>
                </c:pt>
                <c:pt idx="21">
                  <c:v>0.79368149580915537</c:v>
                </c:pt>
                <c:pt idx="22">
                  <c:v>0.77691811734364924</c:v>
                </c:pt>
                <c:pt idx="23">
                  <c:v>0.77530625402965558</c:v>
                </c:pt>
                <c:pt idx="24">
                  <c:v>0.74822695035460984</c:v>
                </c:pt>
                <c:pt idx="25">
                  <c:v>0.73629916183107669</c:v>
                </c:pt>
                <c:pt idx="26">
                  <c:v>0.72791747259832362</c:v>
                </c:pt>
                <c:pt idx="27">
                  <c:v>0.72372662798194709</c:v>
                </c:pt>
                <c:pt idx="28">
                  <c:v>0.72211476466795621</c:v>
                </c:pt>
                <c:pt idx="29">
                  <c:v>0.71212121212121204</c:v>
                </c:pt>
                <c:pt idx="30">
                  <c:v>0.71083172147001938</c:v>
                </c:pt>
                <c:pt idx="31">
                  <c:v>0.70019342359767889</c:v>
                </c:pt>
                <c:pt idx="32">
                  <c:v>0.69890393294648623</c:v>
                </c:pt>
                <c:pt idx="33">
                  <c:v>0.69793681495809157</c:v>
                </c:pt>
              </c:numCache>
            </c:numRef>
          </c:xVal>
          <c:yVal>
            <c:numRef>
              <c:f>'20220717'!$E$2:$E$35</c:f>
              <c:numCache>
                <c:formatCode>0.0%</c:formatCode>
                <c:ptCount val="34"/>
                <c:pt idx="0">
                  <c:v>0.73310000000000008</c:v>
                </c:pt>
                <c:pt idx="1">
                  <c:v>0.70459999999999989</c:v>
                </c:pt>
                <c:pt idx="2">
                  <c:v>0.84189999999999998</c:v>
                </c:pt>
                <c:pt idx="3">
                  <c:v>0.77650000000000208</c:v>
                </c:pt>
                <c:pt idx="4">
                  <c:v>0.71749999999999992</c:v>
                </c:pt>
                <c:pt idx="5">
                  <c:v>0.44019999999999998</c:v>
                </c:pt>
                <c:pt idx="6">
                  <c:v>0.8821</c:v>
                </c:pt>
                <c:pt idx="7">
                  <c:v>0.80859999999999999</c:v>
                </c:pt>
                <c:pt idx="8">
                  <c:v>0.77529999999999999</c:v>
                </c:pt>
                <c:pt idx="9">
                  <c:v>0.65850000000000009</c:v>
                </c:pt>
                <c:pt idx="10">
                  <c:v>0.98599999999999999</c:v>
                </c:pt>
                <c:pt idx="11">
                  <c:v>0.7824000000000001</c:v>
                </c:pt>
                <c:pt idx="12">
                  <c:v>0.89550000000000007</c:v>
                </c:pt>
                <c:pt idx="13">
                  <c:v>0.60060000000000002</c:v>
                </c:pt>
                <c:pt idx="14">
                  <c:v>0.72319999999999995</c:v>
                </c:pt>
                <c:pt idx="15">
                  <c:v>0.78280000000000205</c:v>
                </c:pt>
                <c:pt idx="16">
                  <c:v>0.91170000000000018</c:v>
                </c:pt>
                <c:pt idx="17">
                  <c:v>0.64639999999999997</c:v>
                </c:pt>
                <c:pt idx="18">
                  <c:v>0.73030000000000206</c:v>
                </c:pt>
                <c:pt idx="19">
                  <c:v>0.66189999999999993</c:v>
                </c:pt>
                <c:pt idx="20">
                  <c:v>0.71209999999999996</c:v>
                </c:pt>
                <c:pt idx="21">
                  <c:v>0.8387</c:v>
                </c:pt>
                <c:pt idx="22">
                  <c:v>0.77389999999999992</c:v>
                </c:pt>
                <c:pt idx="23">
                  <c:v>0.99959999999999993</c:v>
                </c:pt>
                <c:pt idx="24">
                  <c:v>0.68159999999999998</c:v>
                </c:pt>
                <c:pt idx="25">
                  <c:v>0.72589999999999999</c:v>
                </c:pt>
                <c:pt idx="26">
                  <c:v>0.62180000000000002</c:v>
                </c:pt>
                <c:pt idx="27">
                  <c:v>0.5403</c:v>
                </c:pt>
                <c:pt idx="28">
                  <c:v>0.7044999999999999</c:v>
                </c:pt>
                <c:pt idx="29">
                  <c:v>0.65499999999999992</c:v>
                </c:pt>
                <c:pt idx="30">
                  <c:v>0.66260000000000219</c:v>
                </c:pt>
                <c:pt idx="31">
                  <c:v>0.71550000000000002</c:v>
                </c:pt>
                <c:pt idx="32">
                  <c:v>0.63419999999999999</c:v>
                </c:pt>
                <c:pt idx="3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D-4832-B803-3129BBD479CE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('20220717'!$D$36:$D$39,'20220717'!$D$41:$D$70)</c:f>
              <c:numCache>
                <c:formatCode>0.0%</c:formatCode>
                <c:ptCount val="34"/>
                <c:pt idx="0">
                  <c:v>0.68794326241134751</c:v>
                </c:pt>
                <c:pt idx="1">
                  <c:v>0.67408123791102514</c:v>
                </c:pt>
                <c:pt idx="2">
                  <c:v>0.67311411992263059</c:v>
                </c:pt>
                <c:pt idx="3">
                  <c:v>0.67246937459703415</c:v>
                </c:pt>
                <c:pt idx="4">
                  <c:v>0.64184397163120566</c:v>
                </c:pt>
                <c:pt idx="5">
                  <c:v>0.62959381044487428</c:v>
                </c:pt>
                <c:pt idx="6">
                  <c:v>0.61089619600257894</c:v>
                </c:pt>
                <c:pt idx="7">
                  <c:v>0.5812379110251451</c:v>
                </c:pt>
                <c:pt idx="8">
                  <c:v>0.57156673114119916</c:v>
                </c:pt>
                <c:pt idx="9">
                  <c:v>0.55673758865248224</c:v>
                </c:pt>
                <c:pt idx="10">
                  <c:v>0.55190199871050938</c:v>
                </c:pt>
                <c:pt idx="11">
                  <c:v>0.54126370083816899</c:v>
                </c:pt>
                <c:pt idx="12">
                  <c:v>0.54029658284977433</c:v>
                </c:pt>
                <c:pt idx="13">
                  <c:v>0.5380399742101869</c:v>
                </c:pt>
                <c:pt idx="14">
                  <c:v>0.53384912959381048</c:v>
                </c:pt>
                <c:pt idx="15">
                  <c:v>0.51998710509348811</c:v>
                </c:pt>
                <c:pt idx="16">
                  <c:v>0.51676337846550613</c:v>
                </c:pt>
                <c:pt idx="17">
                  <c:v>0.51611863313990969</c:v>
                </c:pt>
                <c:pt idx="18">
                  <c:v>0.50773694390715662</c:v>
                </c:pt>
                <c:pt idx="19">
                  <c:v>0.49129593810444872</c:v>
                </c:pt>
                <c:pt idx="20">
                  <c:v>0.48194713088330104</c:v>
                </c:pt>
                <c:pt idx="21">
                  <c:v>0.48162475822050282</c:v>
                </c:pt>
                <c:pt idx="22">
                  <c:v>0.47678916827853002</c:v>
                </c:pt>
                <c:pt idx="23">
                  <c:v>0.47292069632495171</c:v>
                </c:pt>
                <c:pt idx="24">
                  <c:v>0.46744036105738235</c:v>
                </c:pt>
                <c:pt idx="25">
                  <c:v>0.4658284977433913</c:v>
                </c:pt>
                <c:pt idx="26">
                  <c:v>0.4513217279174726</c:v>
                </c:pt>
                <c:pt idx="27">
                  <c:v>0.43004513217279178</c:v>
                </c:pt>
                <c:pt idx="28">
                  <c:v>0.42875564152159895</c:v>
                </c:pt>
                <c:pt idx="29">
                  <c:v>0.42843326885880073</c:v>
                </c:pt>
                <c:pt idx="30">
                  <c:v>0.42617666021921335</c:v>
                </c:pt>
                <c:pt idx="31">
                  <c:v>0.42134107027724049</c:v>
                </c:pt>
                <c:pt idx="32">
                  <c:v>0.40522243713732808</c:v>
                </c:pt>
                <c:pt idx="33">
                  <c:v>0.39619600257898124</c:v>
                </c:pt>
              </c:numCache>
            </c:numRef>
          </c:xVal>
          <c:yVal>
            <c:numRef>
              <c:f>('20220717'!$E$36:$E$39,'20220717'!$E$41:$E$70)</c:f>
              <c:numCache>
                <c:formatCode>0.0%</c:formatCode>
                <c:ptCount val="34"/>
                <c:pt idx="0">
                  <c:v>0.64480000000000215</c:v>
                </c:pt>
                <c:pt idx="1">
                  <c:v>0.80920000000000003</c:v>
                </c:pt>
                <c:pt idx="2">
                  <c:v>0.65760000000000207</c:v>
                </c:pt>
                <c:pt idx="3">
                  <c:v>0.61890000000000001</c:v>
                </c:pt>
                <c:pt idx="4">
                  <c:v>0.63890000000000202</c:v>
                </c:pt>
                <c:pt idx="5">
                  <c:v>0.68709999999999993</c:v>
                </c:pt>
                <c:pt idx="6">
                  <c:v>0.72979999999999989</c:v>
                </c:pt>
                <c:pt idx="7">
                  <c:v>0.5413</c:v>
                </c:pt>
                <c:pt idx="8">
                  <c:v>0.76760000000000206</c:v>
                </c:pt>
                <c:pt idx="9">
                  <c:v>0.73540000000000205</c:v>
                </c:pt>
                <c:pt idx="10">
                  <c:v>0.6028</c:v>
                </c:pt>
                <c:pt idx="11">
                  <c:v>0.5998</c:v>
                </c:pt>
                <c:pt idx="12">
                  <c:v>0.54830000000000001</c:v>
                </c:pt>
                <c:pt idx="13">
                  <c:v>0.68059999999999998</c:v>
                </c:pt>
                <c:pt idx="14">
                  <c:v>0.54110000000000003</c:v>
                </c:pt>
                <c:pt idx="15">
                  <c:v>0.65220000000000011</c:v>
                </c:pt>
                <c:pt idx="16">
                  <c:v>0.6694</c:v>
                </c:pt>
                <c:pt idx="17">
                  <c:v>0.72329999999999994</c:v>
                </c:pt>
                <c:pt idx="18">
                  <c:v>0.66290000000000004</c:v>
                </c:pt>
                <c:pt idx="19">
                  <c:v>0.71330000000000005</c:v>
                </c:pt>
                <c:pt idx="20">
                  <c:v>0.53710000000000002</c:v>
                </c:pt>
                <c:pt idx="21">
                  <c:v>0.64460000000000006</c:v>
                </c:pt>
                <c:pt idx="22">
                  <c:v>0.67280000000000206</c:v>
                </c:pt>
                <c:pt idx="23">
                  <c:v>0.63669999999999993</c:v>
                </c:pt>
                <c:pt idx="24">
                  <c:v>0.66480000000000206</c:v>
                </c:pt>
                <c:pt idx="25">
                  <c:v>0.71279999999999999</c:v>
                </c:pt>
                <c:pt idx="26">
                  <c:v>0.60570000000000213</c:v>
                </c:pt>
                <c:pt idx="27">
                  <c:v>0.46479999999999999</c:v>
                </c:pt>
                <c:pt idx="28">
                  <c:v>0.58500000000000008</c:v>
                </c:pt>
                <c:pt idx="29">
                  <c:v>0.51840000000000208</c:v>
                </c:pt>
                <c:pt idx="30">
                  <c:v>0.54770000000000207</c:v>
                </c:pt>
                <c:pt idx="31">
                  <c:v>0.74600000000000011</c:v>
                </c:pt>
                <c:pt idx="32">
                  <c:v>0.67379999999999995</c:v>
                </c:pt>
                <c:pt idx="33">
                  <c:v>0.68430000000000002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D-4832-B803-3129BBD479CE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'20220717'!$D$71:$D$104</c:f>
              <c:numCache>
                <c:formatCode>0.0%</c:formatCode>
                <c:ptCount val="34"/>
                <c:pt idx="0">
                  <c:v>0.39039329464861378</c:v>
                </c:pt>
                <c:pt idx="1">
                  <c:v>0.37653127014829141</c:v>
                </c:pt>
                <c:pt idx="2">
                  <c:v>0.37137330754351755</c:v>
                </c:pt>
                <c:pt idx="3">
                  <c:v>0.34912959381044489</c:v>
                </c:pt>
                <c:pt idx="4">
                  <c:v>0.34493874919406836</c:v>
                </c:pt>
                <c:pt idx="5">
                  <c:v>0.34364925854287554</c:v>
                </c:pt>
                <c:pt idx="6">
                  <c:v>0.33623468729851708</c:v>
                </c:pt>
                <c:pt idx="7">
                  <c:v>0.33301096067053249</c:v>
                </c:pt>
                <c:pt idx="8">
                  <c:v>0.33236621534493604</c:v>
                </c:pt>
                <c:pt idx="9">
                  <c:v>0.33043197936814955</c:v>
                </c:pt>
                <c:pt idx="10">
                  <c:v>0.32978723404255317</c:v>
                </c:pt>
                <c:pt idx="11">
                  <c:v>0.32269503546099293</c:v>
                </c:pt>
                <c:pt idx="12">
                  <c:v>0.31012250161186328</c:v>
                </c:pt>
                <c:pt idx="13">
                  <c:v>0.30980012894906511</c:v>
                </c:pt>
                <c:pt idx="14">
                  <c:v>0.3078658929722759</c:v>
                </c:pt>
                <c:pt idx="15">
                  <c:v>0.30367504835589937</c:v>
                </c:pt>
                <c:pt idx="16">
                  <c:v>0.29303675048355626</c:v>
                </c:pt>
                <c:pt idx="17">
                  <c:v>0.28916827852998062</c:v>
                </c:pt>
                <c:pt idx="18">
                  <c:v>0.28562217923920047</c:v>
                </c:pt>
                <c:pt idx="19">
                  <c:v>0.28046421663442939</c:v>
                </c:pt>
                <c:pt idx="20">
                  <c:v>0.28014184397163122</c:v>
                </c:pt>
                <c:pt idx="21">
                  <c:v>0.23694390715667307</c:v>
                </c:pt>
                <c:pt idx="22">
                  <c:v>0.23597678916827852</c:v>
                </c:pt>
                <c:pt idx="23">
                  <c:v>0.22308188265635071</c:v>
                </c:pt>
                <c:pt idx="24">
                  <c:v>0.22114764667956155</c:v>
                </c:pt>
                <c:pt idx="25">
                  <c:v>0.20277240490006443</c:v>
                </c:pt>
                <c:pt idx="26">
                  <c:v>0.19729206963249515</c:v>
                </c:pt>
                <c:pt idx="27">
                  <c:v>0.1782720825274017</c:v>
                </c:pt>
                <c:pt idx="28">
                  <c:v>0.17794970986460351</c:v>
                </c:pt>
                <c:pt idx="29">
                  <c:v>0.17762733720180529</c:v>
                </c:pt>
                <c:pt idx="30">
                  <c:v>0.14829142488716954</c:v>
                </c:pt>
                <c:pt idx="31">
                  <c:v>0.13765312701482915</c:v>
                </c:pt>
                <c:pt idx="32">
                  <c:v>0.13604126370083813</c:v>
                </c:pt>
                <c:pt idx="33">
                  <c:v>0.1353965183752418</c:v>
                </c:pt>
              </c:numCache>
            </c:numRef>
          </c:xVal>
          <c:yVal>
            <c:numRef>
              <c:f>'20220717'!$E$71:$E$104</c:f>
              <c:numCache>
                <c:formatCode>0.0%</c:formatCode>
                <c:ptCount val="34"/>
                <c:pt idx="0">
                  <c:v>1</c:v>
                </c:pt>
                <c:pt idx="1">
                  <c:v>0.57879999999999998</c:v>
                </c:pt>
                <c:pt idx="2">
                  <c:v>0.80640000000000001</c:v>
                </c:pt>
                <c:pt idx="3">
                  <c:v>0.74329999999999996</c:v>
                </c:pt>
                <c:pt idx="4">
                  <c:v>0.628</c:v>
                </c:pt>
                <c:pt idx="5">
                  <c:v>0.69319999999999993</c:v>
                </c:pt>
                <c:pt idx="6">
                  <c:v>0.65480000000000205</c:v>
                </c:pt>
                <c:pt idx="7">
                  <c:v>0.69510000000000205</c:v>
                </c:pt>
                <c:pt idx="8">
                  <c:v>0.77890000000000004</c:v>
                </c:pt>
                <c:pt idx="9">
                  <c:v>0.69560000000000011</c:v>
                </c:pt>
                <c:pt idx="10">
                  <c:v>0.86799999999999999</c:v>
                </c:pt>
                <c:pt idx="11">
                  <c:v>0.69630000000000003</c:v>
                </c:pt>
                <c:pt idx="12">
                  <c:v>0.51770000000000205</c:v>
                </c:pt>
                <c:pt idx="13">
                  <c:v>0.46509999999999996</c:v>
                </c:pt>
                <c:pt idx="14">
                  <c:v>0.55710000000000215</c:v>
                </c:pt>
                <c:pt idx="15">
                  <c:v>0.64119999999999999</c:v>
                </c:pt>
                <c:pt idx="16">
                  <c:v>0.62929999999999997</c:v>
                </c:pt>
                <c:pt idx="17">
                  <c:v>0.43810000000000004</c:v>
                </c:pt>
                <c:pt idx="18">
                  <c:v>0.65239999999999998</c:v>
                </c:pt>
                <c:pt idx="19">
                  <c:v>0.59430000000000005</c:v>
                </c:pt>
                <c:pt idx="20">
                  <c:v>0.59950000000000214</c:v>
                </c:pt>
                <c:pt idx="21">
                  <c:v>0.56729999999999992</c:v>
                </c:pt>
                <c:pt idx="22">
                  <c:v>0.54229999999999989</c:v>
                </c:pt>
                <c:pt idx="23">
                  <c:v>0.66470000000000007</c:v>
                </c:pt>
                <c:pt idx="24">
                  <c:v>0.63270000000000204</c:v>
                </c:pt>
                <c:pt idx="25">
                  <c:v>0.65499999999999992</c:v>
                </c:pt>
                <c:pt idx="26">
                  <c:v>0.85950000000000204</c:v>
                </c:pt>
                <c:pt idx="27">
                  <c:v>0.44299999999999995</c:v>
                </c:pt>
                <c:pt idx="28">
                  <c:v>0.80430000000000201</c:v>
                </c:pt>
                <c:pt idx="29">
                  <c:v>0.48820000000000002</c:v>
                </c:pt>
                <c:pt idx="30">
                  <c:v>0.61960000000000215</c:v>
                </c:pt>
                <c:pt idx="31">
                  <c:v>0.4895000000000021</c:v>
                </c:pt>
                <c:pt idx="32">
                  <c:v>0.72510000000000219</c:v>
                </c:pt>
                <c:pt idx="33">
                  <c:v>0.49760000000000004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D-4832-B803-3129BBD479CE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'20220717'!$D$105:$D$139</c:f>
              <c:numCache>
                <c:formatCode>0.0%</c:formatCode>
                <c:ptCount val="35"/>
                <c:pt idx="0">
                  <c:v>0.12701482914248871</c:v>
                </c:pt>
                <c:pt idx="1">
                  <c:v>0.1205673758865248</c:v>
                </c:pt>
                <c:pt idx="2">
                  <c:v>0.11798839458413923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4.6099290780141834E-2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'20220717'!$E$105:$E$139</c:f>
              <c:numCache>
                <c:formatCode>0.0%</c:formatCode>
                <c:ptCount val="35"/>
                <c:pt idx="0">
                  <c:v>0.69540000000000002</c:v>
                </c:pt>
                <c:pt idx="1">
                  <c:v>0.94120000000000015</c:v>
                </c:pt>
                <c:pt idx="2">
                  <c:v>0.63659999999999994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0.58039999999999992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7D-4832-B803-3129BBD479CE}"/>
            </c:ext>
          </c:extLst>
        </c:ser>
        <c:ser>
          <c:idx val="4"/>
          <c:order val="4"/>
          <c:tx>
            <c:strRef>
              <c:f>'20220717'!$C$40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'20220717'!$D$40</c:f>
              <c:numCache>
                <c:formatCode>0.0%</c:formatCode>
                <c:ptCount val="1"/>
                <c:pt idx="0">
                  <c:v>0.65796260477111268</c:v>
                </c:pt>
              </c:numCache>
            </c:numRef>
          </c:xVal>
          <c:yVal>
            <c:numRef>
              <c:f>'20220717'!$E$40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7D-4832-B803-3129BBD4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'20220718'!$D$2:$D$35</c:f>
              <c:numCache>
                <c:formatCode>0.0%</c:formatCode>
                <c:ptCount val="34"/>
                <c:pt idx="0">
                  <c:v>1</c:v>
                </c:pt>
                <c:pt idx="1">
                  <c:v>0.99871050934880712</c:v>
                </c:pt>
                <c:pt idx="2">
                  <c:v>0.97485493230174081</c:v>
                </c:pt>
                <c:pt idx="3">
                  <c:v>0.95519019987105092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0.92520954223081875</c:v>
                </c:pt>
                <c:pt idx="10">
                  <c:v>0.90586718246292708</c:v>
                </c:pt>
                <c:pt idx="11">
                  <c:v>0.90522243713733064</c:v>
                </c:pt>
                <c:pt idx="12">
                  <c:v>0.90328820116054154</c:v>
                </c:pt>
                <c:pt idx="13">
                  <c:v>0.89587362991618313</c:v>
                </c:pt>
                <c:pt idx="14">
                  <c:v>0.88394584139264998</c:v>
                </c:pt>
                <c:pt idx="15">
                  <c:v>0.87330754352030937</c:v>
                </c:pt>
                <c:pt idx="16">
                  <c:v>0.86073500967117977</c:v>
                </c:pt>
                <c:pt idx="17">
                  <c:v>0.84719535783365574</c:v>
                </c:pt>
                <c:pt idx="18">
                  <c:v>0.84107027724048999</c:v>
                </c:pt>
                <c:pt idx="19">
                  <c:v>0.83526756931012247</c:v>
                </c:pt>
                <c:pt idx="20">
                  <c:v>0.83236621534493871</c:v>
                </c:pt>
                <c:pt idx="21">
                  <c:v>0.80141843971631199</c:v>
                </c:pt>
                <c:pt idx="22">
                  <c:v>0.78465506125080586</c:v>
                </c:pt>
                <c:pt idx="23">
                  <c:v>0.77691811734364924</c:v>
                </c:pt>
                <c:pt idx="24">
                  <c:v>0.77530625402965558</c:v>
                </c:pt>
                <c:pt idx="25">
                  <c:v>0.75016118633139905</c:v>
                </c:pt>
                <c:pt idx="26">
                  <c:v>0.73920051579626056</c:v>
                </c:pt>
                <c:pt idx="27">
                  <c:v>0.7382333978078659</c:v>
                </c:pt>
                <c:pt idx="28">
                  <c:v>0.73629916183107669</c:v>
                </c:pt>
                <c:pt idx="29">
                  <c:v>0.73597678916827847</c:v>
                </c:pt>
                <c:pt idx="30">
                  <c:v>0.73436492585428759</c:v>
                </c:pt>
                <c:pt idx="31">
                  <c:v>0.72211476466795621</c:v>
                </c:pt>
                <c:pt idx="32">
                  <c:v>0.71502256608639314</c:v>
                </c:pt>
                <c:pt idx="33">
                  <c:v>0.71050934880722116</c:v>
                </c:pt>
              </c:numCache>
            </c:numRef>
          </c:xVal>
          <c:yVal>
            <c:numRef>
              <c:f>'20220718'!$E$2:$E$35</c:f>
              <c:numCache>
                <c:formatCode>0.0%</c:formatCode>
                <c:ptCount val="34"/>
                <c:pt idx="0">
                  <c:v>0.7369</c:v>
                </c:pt>
                <c:pt idx="1">
                  <c:v>0.72109999999999996</c:v>
                </c:pt>
                <c:pt idx="2">
                  <c:v>0.84189999999999998</c:v>
                </c:pt>
                <c:pt idx="3">
                  <c:v>0.7793000000000021</c:v>
                </c:pt>
                <c:pt idx="4">
                  <c:v>0.77529999999999999</c:v>
                </c:pt>
                <c:pt idx="5">
                  <c:v>0.71749999999999992</c:v>
                </c:pt>
                <c:pt idx="6">
                  <c:v>0.80859999999999999</c:v>
                </c:pt>
                <c:pt idx="7">
                  <c:v>0.45789999999999992</c:v>
                </c:pt>
                <c:pt idx="8">
                  <c:v>0.8821</c:v>
                </c:pt>
                <c:pt idx="9">
                  <c:v>0.65850000000000009</c:v>
                </c:pt>
                <c:pt idx="10">
                  <c:v>0.8954000000000002</c:v>
                </c:pt>
                <c:pt idx="11">
                  <c:v>0.78739999999999999</c:v>
                </c:pt>
                <c:pt idx="12">
                  <c:v>0.98680000000000023</c:v>
                </c:pt>
                <c:pt idx="13">
                  <c:v>0.60060000000000002</c:v>
                </c:pt>
                <c:pt idx="14">
                  <c:v>0.72209999999999996</c:v>
                </c:pt>
                <c:pt idx="15">
                  <c:v>0.72430000000000205</c:v>
                </c:pt>
                <c:pt idx="16">
                  <c:v>0.76819999999999999</c:v>
                </c:pt>
                <c:pt idx="17">
                  <c:v>0.92469999999999997</c:v>
                </c:pt>
                <c:pt idx="18">
                  <c:v>0.6573</c:v>
                </c:pt>
                <c:pt idx="19">
                  <c:v>0.71050000000000202</c:v>
                </c:pt>
                <c:pt idx="20">
                  <c:v>0.66029999999999989</c:v>
                </c:pt>
                <c:pt idx="21">
                  <c:v>0.8387</c:v>
                </c:pt>
                <c:pt idx="22">
                  <c:v>0.68490000000000006</c:v>
                </c:pt>
                <c:pt idx="23">
                  <c:v>0.7743000000000021</c:v>
                </c:pt>
                <c:pt idx="24">
                  <c:v>0.99959999999999993</c:v>
                </c:pt>
                <c:pt idx="25">
                  <c:v>0.64849999999999997</c:v>
                </c:pt>
                <c:pt idx="26">
                  <c:v>0.54600000000000215</c:v>
                </c:pt>
                <c:pt idx="27">
                  <c:v>0.65939999999999999</c:v>
                </c:pt>
                <c:pt idx="28">
                  <c:v>0.73380000000000001</c:v>
                </c:pt>
                <c:pt idx="29">
                  <c:v>0.68549999999999989</c:v>
                </c:pt>
                <c:pt idx="30">
                  <c:v>0.62160000000000004</c:v>
                </c:pt>
                <c:pt idx="31">
                  <c:v>0.7044999999999999</c:v>
                </c:pt>
                <c:pt idx="32">
                  <c:v>0.6550999999999999</c:v>
                </c:pt>
                <c:pt idx="33">
                  <c:v>0.61709999999999998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D-44E0-AE84-FFD1154F486B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('20220718'!$D$36:$D$38,'20220718'!$D$40:$D$70)</c:f>
              <c:numCache>
                <c:formatCode>0.0%</c:formatCode>
                <c:ptCount val="34"/>
                <c:pt idx="0">
                  <c:v>0.7021276595744681</c:v>
                </c:pt>
                <c:pt idx="1">
                  <c:v>0.70019342359767889</c:v>
                </c:pt>
                <c:pt idx="2">
                  <c:v>0.69890393294648623</c:v>
                </c:pt>
                <c:pt idx="3">
                  <c:v>0.68891038039974206</c:v>
                </c:pt>
                <c:pt idx="4">
                  <c:v>0.68278529980657365</c:v>
                </c:pt>
                <c:pt idx="5">
                  <c:v>0.66666666666666397</c:v>
                </c:pt>
                <c:pt idx="6">
                  <c:v>0.62314635718891032</c:v>
                </c:pt>
                <c:pt idx="7">
                  <c:v>0.59735654416505479</c:v>
                </c:pt>
                <c:pt idx="8">
                  <c:v>0.59703417150225657</c:v>
                </c:pt>
                <c:pt idx="9">
                  <c:v>0.59638942617666024</c:v>
                </c:pt>
                <c:pt idx="10">
                  <c:v>0.59606705351386202</c:v>
                </c:pt>
                <c:pt idx="11">
                  <c:v>0.55996131528046422</c:v>
                </c:pt>
                <c:pt idx="12">
                  <c:v>0.55577047066408769</c:v>
                </c:pt>
                <c:pt idx="13">
                  <c:v>0.55222437137330749</c:v>
                </c:pt>
                <c:pt idx="14">
                  <c:v>0.55190199871050938</c:v>
                </c:pt>
                <c:pt idx="15">
                  <c:v>0.54029658284977433</c:v>
                </c:pt>
                <c:pt idx="16">
                  <c:v>0.5380399742101869</c:v>
                </c:pt>
                <c:pt idx="17">
                  <c:v>0.52482269503546097</c:v>
                </c:pt>
                <c:pt idx="18">
                  <c:v>0.52095422308188266</c:v>
                </c:pt>
                <c:pt idx="19">
                  <c:v>0.51901998710509345</c:v>
                </c:pt>
                <c:pt idx="20">
                  <c:v>0.50676982591876207</c:v>
                </c:pt>
                <c:pt idx="21">
                  <c:v>0.50548033526756664</c:v>
                </c:pt>
                <c:pt idx="22">
                  <c:v>0.49903288201160539</c:v>
                </c:pt>
                <c:pt idx="23">
                  <c:v>0.48646034816247574</c:v>
                </c:pt>
                <c:pt idx="24">
                  <c:v>0.48194713088330104</c:v>
                </c:pt>
                <c:pt idx="25">
                  <c:v>0.47678916827853002</c:v>
                </c:pt>
                <c:pt idx="26">
                  <c:v>0.46067053513862027</c:v>
                </c:pt>
                <c:pt idx="27">
                  <c:v>0.45809155383623462</c:v>
                </c:pt>
                <c:pt idx="28">
                  <c:v>0.44970986460348156</c:v>
                </c:pt>
                <c:pt idx="29">
                  <c:v>0.44165054803352677</c:v>
                </c:pt>
                <c:pt idx="30">
                  <c:v>0.4381044487427439</c:v>
                </c:pt>
                <c:pt idx="31">
                  <c:v>0.42875564152159895</c:v>
                </c:pt>
                <c:pt idx="32">
                  <c:v>0.40973565441650273</c:v>
                </c:pt>
                <c:pt idx="33">
                  <c:v>0.40522243713732808</c:v>
                </c:pt>
              </c:numCache>
            </c:numRef>
          </c:xVal>
          <c:yVal>
            <c:numRef>
              <c:f>('20220718'!$E$36:$E$38,'20220718'!$E$40:$E$70)</c:f>
              <c:numCache>
                <c:formatCode>0.0%</c:formatCode>
                <c:ptCount val="34"/>
                <c:pt idx="0">
                  <c:v>0.62759999999999994</c:v>
                </c:pt>
                <c:pt idx="1">
                  <c:v>0.71819999999999995</c:v>
                </c:pt>
                <c:pt idx="2">
                  <c:v>0.63419999999999999</c:v>
                </c:pt>
                <c:pt idx="3">
                  <c:v>0.80770000000000008</c:v>
                </c:pt>
                <c:pt idx="4">
                  <c:v>0.65579999999999994</c:v>
                </c:pt>
                <c:pt idx="5">
                  <c:v>0.64650000000000196</c:v>
                </c:pt>
                <c:pt idx="6">
                  <c:v>0.73049999999999993</c:v>
                </c:pt>
                <c:pt idx="7">
                  <c:v>0.68110000000000215</c:v>
                </c:pt>
                <c:pt idx="8">
                  <c:v>0.76670000000000205</c:v>
                </c:pt>
                <c:pt idx="9">
                  <c:v>0.54160000000000008</c:v>
                </c:pt>
                <c:pt idx="10">
                  <c:v>0.73499999999999999</c:v>
                </c:pt>
                <c:pt idx="11">
                  <c:v>0.60050000000000003</c:v>
                </c:pt>
                <c:pt idx="12">
                  <c:v>0.53539999999999999</c:v>
                </c:pt>
                <c:pt idx="13">
                  <c:v>0.72040000000000204</c:v>
                </c:pt>
                <c:pt idx="14">
                  <c:v>0.6028</c:v>
                </c:pt>
                <c:pt idx="15">
                  <c:v>0.54830000000000001</c:v>
                </c:pt>
                <c:pt idx="16">
                  <c:v>0.68059999999999998</c:v>
                </c:pt>
                <c:pt idx="17">
                  <c:v>0.65170000000000206</c:v>
                </c:pt>
                <c:pt idx="18">
                  <c:v>0.64289999999999992</c:v>
                </c:pt>
                <c:pt idx="19">
                  <c:v>0.66150000000000209</c:v>
                </c:pt>
                <c:pt idx="20">
                  <c:v>0.7118000000000021</c:v>
                </c:pt>
                <c:pt idx="21">
                  <c:v>0.67090000000000205</c:v>
                </c:pt>
                <c:pt idx="22">
                  <c:v>0.63369999999999993</c:v>
                </c:pt>
                <c:pt idx="23">
                  <c:v>0.72030000000000205</c:v>
                </c:pt>
                <c:pt idx="24">
                  <c:v>0.53710000000000002</c:v>
                </c:pt>
                <c:pt idx="25">
                  <c:v>0.6876000000000021</c:v>
                </c:pt>
                <c:pt idx="26">
                  <c:v>0.60530000000000206</c:v>
                </c:pt>
                <c:pt idx="27">
                  <c:v>0.55380000000000207</c:v>
                </c:pt>
                <c:pt idx="28">
                  <c:v>0.74189999999999989</c:v>
                </c:pt>
                <c:pt idx="29">
                  <c:v>0.4657</c:v>
                </c:pt>
                <c:pt idx="30">
                  <c:v>0.51660000000000006</c:v>
                </c:pt>
                <c:pt idx="31">
                  <c:v>0.58500000000000008</c:v>
                </c:pt>
                <c:pt idx="32">
                  <c:v>0.70420000000000205</c:v>
                </c:pt>
                <c:pt idx="33">
                  <c:v>0.67379999999999995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D-44E0-AE84-FFD1154F486B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'20220718'!$D$71:$D$104</c:f>
              <c:numCache>
                <c:formatCode>0.0%</c:formatCode>
                <c:ptCount val="34"/>
                <c:pt idx="0">
                  <c:v>0.39361702127659576</c:v>
                </c:pt>
                <c:pt idx="1">
                  <c:v>0.39103803997421016</c:v>
                </c:pt>
                <c:pt idx="2">
                  <c:v>0.38330109606705354</c:v>
                </c:pt>
                <c:pt idx="3">
                  <c:v>0.37943262411347517</c:v>
                </c:pt>
                <c:pt idx="4">
                  <c:v>0.37137330754351755</c:v>
                </c:pt>
                <c:pt idx="5">
                  <c:v>0.36943907156672839</c:v>
                </c:pt>
                <c:pt idx="6">
                  <c:v>0.35138620245003227</c:v>
                </c:pt>
                <c:pt idx="7">
                  <c:v>0.34912959381044489</c:v>
                </c:pt>
                <c:pt idx="8">
                  <c:v>0.34397163120567376</c:v>
                </c:pt>
                <c:pt idx="9">
                  <c:v>0.34364925854287554</c:v>
                </c:pt>
                <c:pt idx="10">
                  <c:v>0.33623468729851708</c:v>
                </c:pt>
                <c:pt idx="11">
                  <c:v>0.3339780786589297</c:v>
                </c:pt>
                <c:pt idx="12">
                  <c:v>0.33301096067053249</c:v>
                </c:pt>
                <c:pt idx="13">
                  <c:v>0.32011605415860733</c:v>
                </c:pt>
                <c:pt idx="14">
                  <c:v>0.31012250161186328</c:v>
                </c:pt>
                <c:pt idx="15">
                  <c:v>0.30947775628626689</c:v>
                </c:pt>
                <c:pt idx="16">
                  <c:v>0.3078658929722759</c:v>
                </c:pt>
                <c:pt idx="17">
                  <c:v>0.30174081237911021</c:v>
                </c:pt>
                <c:pt idx="18">
                  <c:v>0.28916827852998062</c:v>
                </c:pt>
                <c:pt idx="19">
                  <c:v>0.28852353320438429</c:v>
                </c:pt>
                <c:pt idx="20">
                  <c:v>0.2852998065764023</c:v>
                </c:pt>
                <c:pt idx="21">
                  <c:v>0.2437137330754352</c:v>
                </c:pt>
                <c:pt idx="22">
                  <c:v>0.23726627981947129</c:v>
                </c:pt>
                <c:pt idx="23">
                  <c:v>0.23307543520309476</c:v>
                </c:pt>
                <c:pt idx="24">
                  <c:v>0.22308188265635071</c:v>
                </c:pt>
                <c:pt idx="25">
                  <c:v>0.20535138620245003</c:v>
                </c:pt>
                <c:pt idx="26">
                  <c:v>0.19729206963249515</c:v>
                </c:pt>
                <c:pt idx="27">
                  <c:v>0.19664732430689874</c:v>
                </c:pt>
                <c:pt idx="28">
                  <c:v>0.19019987105093492</c:v>
                </c:pt>
                <c:pt idx="29">
                  <c:v>0.18020631850419086</c:v>
                </c:pt>
                <c:pt idx="30">
                  <c:v>0.14925854287556414</c:v>
                </c:pt>
                <c:pt idx="31">
                  <c:v>0.14829142488716954</c:v>
                </c:pt>
                <c:pt idx="32">
                  <c:v>0.14055448098001289</c:v>
                </c:pt>
                <c:pt idx="33">
                  <c:v>0.13604126370083813</c:v>
                </c:pt>
              </c:numCache>
            </c:numRef>
          </c:xVal>
          <c:yVal>
            <c:numRef>
              <c:f>'20220718'!$E$71:$E$104</c:f>
              <c:numCache>
                <c:formatCode>0.0%</c:formatCode>
                <c:ptCount val="34"/>
                <c:pt idx="0">
                  <c:v>0.62080000000000013</c:v>
                </c:pt>
                <c:pt idx="1">
                  <c:v>1</c:v>
                </c:pt>
                <c:pt idx="2">
                  <c:v>0.5786</c:v>
                </c:pt>
                <c:pt idx="3">
                  <c:v>0.67459999999999998</c:v>
                </c:pt>
                <c:pt idx="4">
                  <c:v>0.80640000000000001</c:v>
                </c:pt>
                <c:pt idx="5">
                  <c:v>0.75740000000000007</c:v>
                </c:pt>
                <c:pt idx="6">
                  <c:v>0.70090000000000219</c:v>
                </c:pt>
                <c:pt idx="7">
                  <c:v>0.74609999999999999</c:v>
                </c:pt>
                <c:pt idx="8">
                  <c:v>0.71129999999999993</c:v>
                </c:pt>
                <c:pt idx="9">
                  <c:v>0.69319999999999993</c:v>
                </c:pt>
                <c:pt idx="10">
                  <c:v>0.65480000000000205</c:v>
                </c:pt>
                <c:pt idx="11">
                  <c:v>0.86290000000000211</c:v>
                </c:pt>
                <c:pt idx="12">
                  <c:v>0.4753</c:v>
                </c:pt>
                <c:pt idx="13">
                  <c:v>0.64550000000000007</c:v>
                </c:pt>
                <c:pt idx="14">
                  <c:v>0.51770000000000205</c:v>
                </c:pt>
                <c:pt idx="15">
                  <c:v>0.65830000000000011</c:v>
                </c:pt>
                <c:pt idx="16">
                  <c:v>0.55920000000000203</c:v>
                </c:pt>
                <c:pt idx="17">
                  <c:v>0.63460000000000205</c:v>
                </c:pt>
                <c:pt idx="18">
                  <c:v>0.43810000000000004</c:v>
                </c:pt>
                <c:pt idx="19">
                  <c:v>0.5888000000000001</c:v>
                </c:pt>
                <c:pt idx="20">
                  <c:v>0.59889999999999999</c:v>
                </c:pt>
                <c:pt idx="21">
                  <c:v>0.53700000000000003</c:v>
                </c:pt>
                <c:pt idx="22">
                  <c:v>0.56659999999999988</c:v>
                </c:pt>
                <c:pt idx="23">
                  <c:v>0.63900000000000001</c:v>
                </c:pt>
                <c:pt idx="24">
                  <c:v>0.66470000000000007</c:v>
                </c:pt>
                <c:pt idx="25">
                  <c:v>0.65780000000000205</c:v>
                </c:pt>
                <c:pt idx="26">
                  <c:v>0.85950000000000204</c:v>
                </c:pt>
                <c:pt idx="27">
                  <c:v>0.441</c:v>
                </c:pt>
                <c:pt idx="28">
                  <c:v>0.7982999999999999</c:v>
                </c:pt>
                <c:pt idx="29">
                  <c:v>0.48840000000000006</c:v>
                </c:pt>
                <c:pt idx="30">
                  <c:v>0.48379999999999995</c:v>
                </c:pt>
                <c:pt idx="31">
                  <c:v>0.61960000000000215</c:v>
                </c:pt>
                <c:pt idx="32">
                  <c:v>0.44270000000000209</c:v>
                </c:pt>
                <c:pt idx="33">
                  <c:v>0.72510000000000219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4D-44E0-AE84-FFD1154F486B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'20220718'!$D$105:$D$139</c:f>
              <c:numCache>
                <c:formatCode>0.0%</c:formatCode>
                <c:ptCount val="35"/>
                <c:pt idx="0">
                  <c:v>0.1353965183752418</c:v>
                </c:pt>
                <c:pt idx="1">
                  <c:v>0.13088330109606705</c:v>
                </c:pt>
                <c:pt idx="2">
                  <c:v>0.1205673758865248</c:v>
                </c:pt>
                <c:pt idx="3">
                  <c:v>0.11831076724693744</c:v>
                </c:pt>
                <c:pt idx="4">
                  <c:v>5.9316569954867823E-2</c:v>
                </c:pt>
                <c:pt idx="5">
                  <c:v>4.9323017408123788E-2</c:v>
                </c:pt>
                <c:pt idx="6">
                  <c:v>3.2237266279819474E-2</c:v>
                </c:pt>
                <c:pt idx="7">
                  <c:v>2.5789813023855562E-2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'20220718'!$E$105:$E$139</c:f>
              <c:numCache>
                <c:formatCode>0.0%</c:formatCode>
                <c:ptCount val="35"/>
                <c:pt idx="0">
                  <c:v>0.49760000000000004</c:v>
                </c:pt>
                <c:pt idx="1">
                  <c:v>0.69209999999999994</c:v>
                </c:pt>
                <c:pt idx="2">
                  <c:v>0.94120000000000015</c:v>
                </c:pt>
                <c:pt idx="3">
                  <c:v>0.63760000000000006</c:v>
                </c:pt>
                <c:pt idx="4">
                  <c:v>0.49460000000000004</c:v>
                </c:pt>
                <c:pt idx="5">
                  <c:v>0.72550000000000003</c:v>
                </c:pt>
                <c:pt idx="6">
                  <c:v>0.77000000000000202</c:v>
                </c:pt>
                <c:pt idx="7">
                  <c:v>0.71250000000000002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4D-44E0-AE84-FFD1154F486B}"/>
            </c:ext>
          </c:extLst>
        </c:ser>
        <c:ser>
          <c:idx val="4"/>
          <c:order val="4"/>
          <c:tx>
            <c:strRef>
              <c:f>'20220718'!$C$39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'20220718'!$D$39</c:f>
              <c:numCache>
                <c:formatCode>0.0%</c:formatCode>
                <c:ptCount val="1"/>
                <c:pt idx="0">
                  <c:v>0.69632495164410058</c:v>
                </c:pt>
              </c:numCache>
            </c:numRef>
          </c:xVal>
          <c:yVal>
            <c:numRef>
              <c:f>'20220718'!$E$39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4D-44E0-AE84-FFD1154F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'20220720'!$D$2:$D$35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0.99871050934880712</c:v>
                </c:pt>
                <c:pt idx="3">
                  <c:v>0.97485493230174081</c:v>
                </c:pt>
                <c:pt idx="4">
                  <c:v>0.96131528046421655</c:v>
                </c:pt>
                <c:pt idx="5">
                  <c:v>0.95551257253384914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0.94842037395228884</c:v>
                </c:pt>
                <c:pt idx="10">
                  <c:v>0.94842037395228884</c:v>
                </c:pt>
                <c:pt idx="11">
                  <c:v>0.94551901998710497</c:v>
                </c:pt>
                <c:pt idx="12">
                  <c:v>0.94261766602192132</c:v>
                </c:pt>
                <c:pt idx="13">
                  <c:v>0.94068343004513222</c:v>
                </c:pt>
                <c:pt idx="14">
                  <c:v>0.92940038684719528</c:v>
                </c:pt>
                <c:pt idx="15">
                  <c:v>0.91650548033526491</c:v>
                </c:pt>
                <c:pt idx="16">
                  <c:v>0.90715667311411996</c:v>
                </c:pt>
                <c:pt idx="17">
                  <c:v>0.90296582849774343</c:v>
                </c:pt>
                <c:pt idx="18">
                  <c:v>0.90167633784655055</c:v>
                </c:pt>
                <c:pt idx="19">
                  <c:v>0.88426821405544542</c:v>
                </c:pt>
                <c:pt idx="20">
                  <c:v>0.88394584139264998</c:v>
                </c:pt>
                <c:pt idx="21">
                  <c:v>0.87040618955512572</c:v>
                </c:pt>
                <c:pt idx="22">
                  <c:v>0.86073500967117977</c:v>
                </c:pt>
                <c:pt idx="23">
                  <c:v>0.84912959381044484</c:v>
                </c:pt>
                <c:pt idx="24">
                  <c:v>0.81947130883300823</c:v>
                </c:pt>
                <c:pt idx="25">
                  <c:v>0.80593165699548674</c:v>
                </c:pt>
                <c:pt idx="26">
                  <c:v>0.77691811734364924</c:v>
                </c:pt>
                <c:pt idx="27">
                  <c:v>0.77530625402965558</c:v>
                </c:pt>
                <c:pt idx="28">
                  <c:v>0.76756931012249896</c:v>
                </c:pt>
                <c:pt idx="29">
                  <c:v>0.76144422952933588</c:v>
                </c:pt>
                <c:pt idx="30">
                  <c:v>0.74693745970341718</c:v>
                </c:pt>
                <c:pt idx="31">
                  <c:v>0.73920051579626056</c:v>
                </c:pt>
                <c:pt idx="32">
                  <c:v>0.73629916183107669</c:v>
                </c:pt>
                <c:pt idx="33">
                  <c:v>0.72243713733075443</c:v>
                </c:pt>
              </c:numCache>
            </c:numRef>
          </c:xVal>
          <c:yVal>
            <c:numRef>
              <c:f>'20220720'!$E$2:$E$35</c:f>
              <c:numCache>
                <c:formatCode>0.0%</c:formatCode>
                <c:ptCount val="34"/>
                <c:pt idx="0">
                  <c:v>0.70860000000000212</c:v>
                </c:pt>
                <c:pt idx="1">
                  <c:v>0.74629999999999996</c:v>
                </c:pt>
                <c:pt idx="2">
                  <c:v>0.76400000000000001</c:v>
                </c:pt>
                <c:pt idx="3">
                  <c:v>0.84189999999999998</c:v>
                </c:pt>
                <c:pt idx="4">
                  <c:v>0.86990000000000001</c:v>
                </c:pt>
                <c:pt idx="5">
                  <c:v>0.77159999999999995</c:v>
                </c:pt>
                <c:pt idx="6">
                  <c:v>0.71749999999999992</c:v>
                </c:pt>
                <c:pt idx="7">
                  <c:v>0.77600000000000002</c:v>
                </c:pt>
                <c:pt idx="8">
                  <c:v>0.79949999999999999</c:v>
                </c:pt>
                <c:pt idx="9">
                  <c:v>0.8821</c:v>
                </c:pt>
                <c:pt idx="10">
                  <c:v>0.47720000000000212</c:v>
                </c:pt>
                <c:pt idx="11">
                  <c:v>0.64950000000000208</c:v>
                </c:pt>
                <c:pt idx="12">
                  <c:v>0.98530000000000018</c:v>
                </c:pt>
                <c:pt idx="13">
                  <c:v>0.80049999999999999</c:v>
                </c:pt>
                <c:pt idx="14">
                  <c:v>0.71940000000000004</c:v>
                </c:pt>
                <c:pt idx="15">
                  <c:v>0.60389999999999999</c:v>
                </c:pt>
                <c:pt idx="16">
                  <c:v>0.90370000000000017</c:v>
                </c:pt>
                <c:pt idx="17">
                  <c:v>0.65800000000000003</c:v>
                </c:pt>
                <c:pt idx="18">
                  <c:v>0.68930000000000002</c:v>
                </c:pt>
                <c:pt idx="19">
                  <c:v>0.71050000000000202</c:v>
                </c:pt>
                <c:pt idx="20">
                  <c:v>0.66590000000000205</c:v>
                </c:pt>
                <c:pt idx="21">
                  <c:v>0.68040000000000211</c:v>
                </c:pt>
                <c:pt idx="22">
                  <c:v>0.78350000000000009</c:v>
                </c:pt>
                <c:pt idx="23">
                  <c:v>0.8337</c:v>
                </c:pt>
                <c:pt idx="24">
                  <c:v>0.66370000000000207</c:v>
                </c:pt>
                <c:pt idx="25">
                  <c:v>0.64439999999999997</c:v>
                </c:pt>
                <c:pt idx="26">
                  <c:v>0.7743000000000021</c:v>
                </c:pt>
                <c:pt idx="27">
                  <c:v>0.99959999999999993</c:v>
                </c:pt>
                <c:pt idx="28">
                  <c:v>0.62070000000000003</c:v>
                </c:pt>
                <c:pt idx="29">
                  <c:v>0.62909999999999988</c:v>
                </c:pt>
                <c:pt idx="30">
                  <c:v>0.61799999999999999</c:v>
                </c:pt>
                <c:pt idx="31">
                  <c:v>0.55430000000000201</c:v>
                </c:pt>
                <c:pt idx="32">
                  <c:v>0.74609999999999999</c:v>
                </c:pt>
                <c:pt idx="33">
                  <c:v>0.65549999999999997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5-4316-A602-62F9DF384642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('20220720'!$D$36:$D$41,'20220720'!$D$43:$D$70)</c:f>
              <c:numCache>
                <c:formatCode>0.0%</c:formatCode>
                <c:ptCount val="34"/>
                <c:pt idx="0">
                  <c:v>0.72211476466795621</c:v>
                </c:pt>
                <c:pt idx="1">
                  <c:v>0.71502256608639314</c:v>
                </c:pt>
                <c:pt idx="2">
                  <c:v>0.7147001934235977</c:v>
                </c:pt>
                <c:pt idx="3">
                  <c:v>0.70793036750483551</c:v>
                </c:pt>
                <c:pt idx="4">
                  <c:v>0.70083816892327533</c:v>
                </c:pt>
                <c:pt idx="5">
                  <c:v>0.70019342359767889</c:v>
                </c:pt>
                <c:pt idx="6">
                  <c:v>0.69406834300451326</c:v>
                </c:pt>
                <c:pt idx="7">
                  <c:v>0.66763378465506118</c:v>
                </c:pt>
                <c:pt idx="8">
                  <c:v>0.66441005802707931</c:v>
                </c:pt>
                <c:pt idx="9">
                  <c:v>0.6225016118633141</c:v>
                </c:pt>
                <c:pt idx="10">
                  <c:v>0.61831076724693479</c:v>
                </c:pt>
                <c:pt idx="11">
                  <c:v>0.60960670535138628</c:v>
                </c:pt>
                <c:pt idx="12">
                  <c:v>0.59638942617666024</c:v>
                </c:pt>
                <c:pt idx="13">
                  <c:v>0.59542230818826558</c:v>
                </c:pt>
                <c:pt idx="14">
                  <c:v>0.57607994842037391</c:v>
                </c:pt>
                <c:pt idx="15">
                  <c:v>0.55834945196647312</c:v>
                </c:pt>
                <c:pt idx="16">
                  <c:v>0.55834945196647312</c:v>
                </c:pt>
                <c:pt idx="17">
                  <c:v>0.55480335267569303</c:v>
                </c:pt>
                <c:pt idx="18">
                  <c:v>0.54319793681495809</c:v>
                </c:pt>
                <c:pt idx="19">
                  <c:v>0.54287556415215987</c:v>
                </c:pt>
                <c:pt idx="20">
                  <c:v>0.54094132817537077</c:v>
                </c:pt>
                <c:pt idx="21">
                  <c:v>0.54029658284977433</c:v>
                </c:pt>
                <c:pt idx="22">
                  <c:v>0.53191489361702127</c:v>
                </c:pt>
                <c:pt idx="23">
                  <c:v>0.52417794970986464</c:v>
                </c:pt>
                <c:pt idx="24">
                  <c:v>0.50161186331399099</c:v>
                </c:pt>
                <c:pt idx="25">
                  <c:v>0.50161186331399099</c:v>
                </c:pt>
                <c:pt idx="26">
                  <c:v>0.49580915538362347</c:v>
                </c:pt>
                <c:pt idx="27">
                  <c:v>0.49548678272082525</c:v>
                </c:pt>
                <c:pt idx="28">
                  <c:v>0.49355254674403615</c:v>
                </c:pt>
                <c:pt idx="29">
                  <c:v>0.48484848484848486</c:v>
                </c:pt>
                <c:pt idx="30">
                  <c:v>0.4845261121856867</c:v>
                </c:pt>
                <c:pt idx="31">
                  <c:v>0.47453255963894259</c:v>
                </c:pt>
                <c:pt idx="32">
                  <c:v>0.47227595099935527</c:v>
                </c:pt>
                <c:pt idx="33">
                  <c:v>0.43455834945196642</c:v>
                </c:pt>
              </c:numCache>
            </c:numRef>
          </c:xVal>
          <c:yVal>
            <c:numRef>
              <c:f>('20220720'!$E$36:$E$41,'20220720'!$E$43:$E$70)</c:f>
              <c:numCache>
                <c:formatCode>0.0%</c:formatCode>
                <c:ptCount val="34"/>
                <c:pt idx="0">
                  <c:v>0.7044999999999999</c:v>
                </c:pt>
                <c:pt idx="1">
                  <c:v>0.6419999999999999</c:v>
                </c:pt>
                <c:pt idx="2">
                  <c:v>0.65540000000000209</c:v>
                </c:pt>
                <c:pt idx="3">
                  <c:v>0.66069999999999995</c:v>
                </c:pt>
                <c:pt idx="4">
                  <c:v>0.80449999999999988</c:v>
                </c:pt>
                <c:pt idx="5">
                  <c:v>0.72240000000000004</c:v>
                </c:pt>
                <c:pt idx="6">
                  <c:v>0.73569999999999991</c:v>
                </c:pt>
                <c:pt idx="7">
                  <c:v>0.7349</c:v>
                </c:pt>
                <c:pt idx="8">
                  <c:v>0.77969999999999995</c:v>
                </c:pt>
                <c:pt idx="9">
                  <c:v>0.59970000000000001</c:v>
                </c:pt>
                <c:pt idx="10">
                  <c:v>0.72519999999999996</c:v>
                </c:pt>
                <c:pt idx="11">
                  <c:v>0.55259999999999998</c:v>
                </c:pt>
                <c:pt idx="12">
                  <c:v>0.53780000000000006</c:v>
                </c:pt>
                <c:pt idx="13">
                  <c:v>0.67949999999999988</c:v>
                </c:pt>
                <c:pt idx="14">
                  <c:v>0.72640000000000204</c:v>
                </c:pt>
                <c:pt idx="15">
                  <c:v>0.6513000000000001</c:v>
                </c:pt>
                <c:pt idx="16">
                  <c:v>0.59989999999999999</c:v>
                </c:pt>
                <c:pt idx="17">
                  <c:v>0.6611999999999999</c:v>
                </c:pt>
                <c:pt idx="18">
                  <c:v>0.67060000000000008</c:v>
                </c:pt>
                <c:pt idx="19">
                  <c:v>0.7209000000000001</c:v>
                </c:pt>
                <c:pt idx="20">
                  <c:v>0.63350000000000206</c:v>
                </c:pt>
                <c:pt idx="21">
                  <c:v>0.54830000000000001</c:v>
                </c:pt>
                <c:pt idx="22">
                  <c:v>0.71209999999999996</c:v>
                </c:pt>
                <c:pt idx="23">
                  <c:v>0.64019999999999999</c:v>
                </c:pt>
                <c:pt idx="24">
                  <c:v>0.61119999999999997</c:v>
                </c:pt>
                <c:pt idx="25">
                  <c:v>0.72170000000000001</c:v>
                </c:pt>
                <c:pt idx="26">
                  <c:v>0.55010000000000003</c:v>
                </c:pt>
                <c:pt idx="27">
                  <c:v>0.68970000000000009</c:v>
                </c:pt>
                <c:pt idx="28">
                  <c:v>0.62829999999999997</c:v>
                </c:pt>
                <c:pt idx="29">
                  <c:v>0.53590000000000004</c:v>
                </c:pt>
                <c:pt idx="30">
                  <c:v>0.51229999999999998</c:v>
                </c:pt>
                <c:pt idx="31">
                  <c:v>0.69090000000000207</c:v>
                </c:pt>
                <c:pt idx="32">
                  <c:v>0.46080000000000004</c:v>
                </c:pt>
                <c:pt idx="33">
                  <c:v>0.58609999999999995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5-4316-A602-62F9DF384642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'20220720'!$D$71:$D$104</c:f>
              <c:numCache>
                <c:formatCode>0.0%</c:formatCode>
                <c:ptCount val="34"/>
                <c:pt idx="0">
                  <c:v>0.41940683430045134</c:v>
                </c:pt>
                <c:pt idx="1">
                  <c:v>0.41328175370728565</c:v>
                </c:pt>
                <c:pt idx="2">
                  <c:v>0.40522243713732808</c:v>
                </c:pt>
                <c:pt idx="3">
                  <c:v>0.40522243713732808</c:v>
                </c:pt>
                <c:pt idx="4">
                  <c:v>0.40006447453255961</c:v>
                </c:pt>
                <c:pt idx="5">
                  <c:v>0.38555770470663814</c:v>
                </c:pt>
                <c:pt idx="6">
                  <c:v>0.38168923275305983</c:v>
                </c:pt>
                <c:pt idx="7">
                  <c:v>0.37169568020631855</c:v>
                </c:pt>
                <c:pt idx="8">
                  <c:v>0.37137330754351755</c:v>
                </c:pt>
                <c:pt idx="9">
                  <c:v>0.36911669890393295</c:v>
                </c:pt>
                <c:pt idx="10">
                  <c:v>0.35912314635718889</c:v>
                </c:pt>
                <c:pt idx="11">
                  <c:v>0.35815602836879429</c:v>
                </c:pt>
                <c:pt idx="12">
                  <c:v>0.34945196647324311</c:v>
                </c:pt>
                <c:pt idx="13">
                  <c:v>0.34880722114764667</c:v>
                </c:pt>
                <c:pt idx="14">
                  <c:v>0.34010315925209539</c:v>
                </c:pt>
                <c:pt idx="15">
                  <c:v>0.32849774339135773</c:v>
                </c:pt>
                <c:pt idx="16">
                  <c:v>0.31947130883301089</c:v>
                </c:pt>
                <c:pt idx="17">
                  <c:v>0.31366860090264342</c:v>
                </c:pt>
                <c:pt idx="18">
                  <c:v>0.30980012894906511</c:v>
                </c:pt>
                <c:pt idx="19">
                  <c:v>0.3078658929722759</c:v>
                </c:pt>
                <c:pt idx="20">
                  <c:v>0.30593165699548674</c:v>
                </c:pt>
                <c:pt idx="21">
                  <c:v>0.28658929722759513</c:v>
                </c:pt>
                <c:pt idx="22">
                  <c:v>0.26337846550612504</c:v>
                </c:pt>
                <c:pt idx="23">
                  <c:v>0.25112830431979366</c:v>
                </c:pt>
                <c:pt idx="24">
                  <c:v>0.25048355899419733</c:v>
                </c:pt>
                <c:pt idx="25">
                  <c:v>0.23694390715667307</c:v>
                </c:pt>
                <c:pt idx="26">
                  <c:v>0.22372662798194712</c:v>
                </c:pt>
                <c:pt idx="27">
                  <c:v>0.22308188265635071</c:v>
                </c:pt>
                <c:pt idx="28">
                  <c:v>0.21470019342359764</c:v>
                </c:pt>
                <c:pt idx="29">
                  <c:v>0.19922630560928431</c:v>
                </c:pt>
                <c:pt idx="30">
                  <c:v>0.19729206963249515</c:v>
                </c:pt>
                <c:pt idx="31">
                  <c:v>0.18020631850419086</c:v>
                </c:pt>
                <c:pt idx="32">
                  <c:v>0.14925854287556414</c:v>
                </c:pt>
                <c:pt idx="33">
                  <c:v>0.14700193423597679</c:v>
                </c:pt>
              </c:numCache>
            </c:numRef>
          </c:xVal>
          <c:yVal>
            <c:numRef>
              <c:f>'20220720'!$E$71:$E$104</c:f>
              <c:numCache>
                <c:formatCode>0.0%</c:formatCode>
                <c:ptCount val="34"/>
                <c:pt idx="0">
                  <c:v>0.57720000000000005</c:v>
                </c:pt>
                <c:pt idx="1">
                  <c:v>0.64819999999999989</c:v>
                </c:pt>
                <c:pt idx="2">
                  <c:v>0.72630000000000006</c:v>
                </c:pt>
                <c:pt idx="3">
                  <c:v>0.68579999999999997</c:v>
                </c:pt>
                <c:pt idx="4">
                  <c:v>1</c:v>
                </c:pt>
                <c:pt idx="5">
                  <c:v>0.70820000000000005</c:v>
                </c:pt>
                <c:pt idx="6">
                  <c:v>0.72129999999999994</c:v>
                </c:pt>
                <c:pt idx="7">
                  <c:v>0.70599999999999996</c:v>
                </c:pt>
                <c:pt idx="8">
                  <c:v>0.81420000000000203</c:v>
                </c:pt>
                <c:pt idx="9">
                  <c:v>0.63580000000000203</c:v>
                </c:pt>
                <c:pt idx="10">
                  <c:v>0.47130000000000211</c:v>
                </c:pt>
                <c:pt idx="11">
                  <c:v>0.69490000000000007</c:v>
                </c:pt>
                <c:pt idx="12">
                  <c:v>0.74540000000000206</c:v>
                </c:pt>
                <c:pt idx="13">
                  <c:v>0.86510000000000209</c:v>
                </c:pt>
                <c:pt idx="14">
                  <c:v>0.42749999999999999</c:v>
                </c:pt>
                <c:pt idx="15">
                  <c:v>0.64180000000000204</c:v>
                </c:pt>
                <c:pt idx="16">
                  <c:v>0.51560000000000217</c:v>
                </c:pt>
                <c:pt idx="17">
                  <c:v>0.59200000000000208</c:v>
                </c:pt>
                <c:pt idx="18">
                  <c:v>0.66489999999999994</c:v>
                </c:pt>
                <c:pt idx="19">
                  <c:v>0.56020000000000203</c:v>
                </c:pt>
                <c:pt idx="20">
                  <c:v>0.58379999999999999</c:v>
                </c:pt>
                <c:pt idx="21">
                  <c:v>0.57140000000000202</c:v>
                </c:pt>
                <c:pt idx="22">
                  <c:v>0.65970000000000006</c:v>
                </c:pt>
                <c:pt idx="23">
                  <c:v>0.65600000000000003</c:v>
                </c:pt>
                <c:pt idx="24">
                  <c:v>0.53539999999999999</c:v>
                </c:pt>
                <c:pt idx="25">
                  <c:v>0.42590000000000006</c:v>
                </c:pt>
                <c:pt idx="26">
                  <c:v>0.65990000000000004</c:v>
                </c:pt>
                <c:pt idx="27">
                  <c:v>0.65750000000000008</c:v>
                </c:pt>
                <c:pt idx="28">
                  <c:v>0.43240000000000006</c:v>
                </c:pt>
                <c:pt idx="29">
                  <c:v>0.79769999999999996</c:v>
                </c:pt>
                <c:pt idx="30">
                  <c:v>0.85459999999999992</c:v>
                </c:pt>
                <c:pt idx="31">
                  <c:v>0.48840000000000006</c:v>
                </c:pt>
                <c:pt idx="32">
                  <c:v>0.48379999999999995</c:v>
                </c:pt>
                <c:pt idx="33">
                  <c:v>0.49560000000000209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5-4316-A602-62F9DF384642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'20220720'!$D$105:$D$139</c:f>
              <c:numCache>
                <c:formatCode>0.0%</c:formatCode>
                <c:ptCount val="35"/>
                <c:pt idx="0">
                  <c:v>0.14313346228239845</c:v>
                </c:pt>
                <c:pt idx="1">
                  <c:v>0.13442940038684717</c:v>
                </c:pt>
                <c:pt idx="2">
                  <c:v>0.13088330109606705</c:v>
                </c:pt>
                <c:pt idx="3">
                  <c:v>0.12282398452611218</c:v>
                </c:pt>
                <c:pt idx="4">
                  <c:v>0.10058027079303675</c:v>
                </c:pt>
                <c:pt idx="5">
                  <c:v>6.7375886524822695E-2</c:v>
                </c:pt>
                <c:pt idx="6">
                  <c:v>6.0283687943262401E-2</c:v>
                </c:pt>
                <c:pt idx="7">
                  <c:v>3.2237266279819474E-2</c:v>
                </c:pt>
                <c:pt idx="8">
                  <c:v>2.6756931012250143E-2</c:v>
                </c:pt>
                <c:pt idx="9">
                  <c:v>1.4829142488716945E-2</c:v>
                </c:pt>
                <c:pt idx="10">
                  <c:v>7.736943907156661E-3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'20220720'!$E$105:$E$139</c:f>
              <c:numCache>
                <c:formatCode>0.0%</c:formatCode>
                <c:ptCount val="35"/>
                <c:pt idx="0">
                  <c:v>0.72070000000000012</c:v>
                </c:pt>
                <c:pt idx="1">
                  <c:v>0.61870000000000003</c:v>
                </c:pt>
                <c:pt idx="2">
                  <c:v>0.69209999999999994</c:v>
                </c:pt>
                <c:pt idx="3">
                  <c:v>0.93700000000000017</c:v>
                </c:pt>
                <c:pt idx="4">
                  <c:v>0.92949999999999988</c:v>
                </c:pt>
                <c:pt idx="5">
                  <c:v>0.72730000000000206</c:v>
                </c:pt>
                <c:pt idx="6">
                  <c:v>0.48130000000000001</c:v>
                </c:pt>
                <c:pt idx="7">
                  <c:v>0.77000000000000202</c:v>
                </c:pt>
                <c:pt idx="8">
                  <c:v>0.71079999999999999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5-4316-A602-62F9DF384642}"/>
            </c:ext>
          </c:extLst>
        </c:ser>
        <c:ser>
          <c:idx val="4"/>
          <c:order val="4"/>
          <c:tx>
            <c:strRef>
              <c:f>'20220720'!$C$42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'20220720'!$D$42</c:f>
              <c:numCache>
                <c:formatCode>0.0%</c:formatCode>
                <c:ptCount val="1"/>
                <c:pt idx="0">
                  <c:v>0.69632495164410058</c:v>
                </c:pt>
              </c:numCache>
            </c:numRef>
          </c:xVal>
          <c:yVal>
            <c:numRef>
              <c:f>'20220720'!$E$42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5-4316-A602-62F9DF38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'20220721'!$D$2:$D$35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0.99871050934880712</c:v>
                </c:pt>
                <c:pt idx="3">
                  <c:v>0.97485493230174081</c:v>
                </c:pt>
                <c:pt idx="4">
                  <c:v>0.97421018697614437</c:v>
                </c:pt>
                <c:pt idx="5">
                  <c:v>0.96776273372017774</c:v>
                </c:pt>
                <c:pt idx="6">
                  <c:v>0.96421663442940042</c:v>
                </c:pt>
                <c:pt idx="7">
                  <c:v>0.9564796905222438</c:v>
                </c:pt>
                <c:pt idx="8">
                  <c:v>0.95615731785944558</c:v>
                </c:pt>
                <c:pt idx="9">
                  <c:v>0.94842037395228884</c:v>
                </c:pt>
                <c:pt idx="10">
                  <c:v>0.94842037395228884</c:v>
                </c:pt>
                <c:pt idx="11">
                  <c:v>0.94842037395228884</c:v>
                </c:pt>
                <c:pt idx="12">
                  <c:v>0.94842037395228884</c:v>
                </c:pt>
                <c:pt idx="13">
                  <c:v>0.94842037395228884</c:v>
                </c:pt>
                <c:pt idx="14">
                  <c:v>0.94809800128948796</c:v>
                </c:pt>
                <c:pt idx="15">
                  <c:v>0.94551901998710497</c:v>
                </c:pt>
                <c:pt idx="16">
                  <c:v>0.93745970341715013</c:v>
                </c:pt>
                <c:pt idx="17">
                  <c:v>0.92424242424242431</c:v>
                </c:pt>
                <c:pt idx="18">
                  <c:v>0.90973565441650539</c:v>
                </c:pt>
                <c:pt idx="19">
                  <c:v>0.90715667311411996</c:v>
                </c:pt>
                <c:pt idx="20">
                  <c:v>0.90554480980012886</c:v>
                </c:pt>
                <c:pt idx="21">
                  <c:v>0.89684074790457757</c:v>
                </c:pt>
                <c:pt idx="22">
                  <c:v>0.88716956802062907</c:v>
                </c:pt>
                <c:pt idx="23">
                  <c:v>0.86073500967117977</c:v>
                </c:pt>
                <c:pt idx="24">
                  <c:v>0.84912959381044484</c:v>
                </c:pt>
                <c:pt idx="25">
                  <c:v>0.84912959381044484</c:v>
                </c:pt>
                <c:pt idx="26">
                  <c:v>0.79078014184396894</c:v>
                </c:pt>
                <c:pt idx="27">
                  <c:v>0.77691811734364924</c:v>
                </c:pt>
                <c:pt idx="28">
                  <c:v>0.77530625402965558</c:v>
                </c:pt>
                <c:pt idx="29">
                  <c:v>0.76756931012249896</c:v>
                </c:pt>
                <c:pt idx="30">
                  <c:v>0.76144422952933588</c:v>
                </c:pt>
                <c:pt idx="31">
                  <c:v>0.73984526112185678</c:v>
                </c:pt>
                <c:pt idx="32">
                  <c:v>0.73662153449387491</c:v>
                </c:pt>
                <c:pt idx="33">
                  <c:v>0.73662153449387491</c:v>
                </c:pt>
              </c:numCache>
            </c:numRef>
          </c:xVal>
          <c:yVal>
            <c:numRef>
              <c:f>'20220721'!$E$2:$E$35</c:f>
              <c:numCache>
                <c:formatCode>0.0%</c:formatCode>
                <c:ptCount val="34"/>
                <c:pt idx="0">
                  <c:v>0.75439999999999996</c:v>
                </c:pt>
                <c:pt idx="1">
                  <c:v>0.70569999999999999</c:v>
                </c:pt>
                <c:pt idx="2">
                  <c:v>0.79180000000000206</c:v>
                </c:pt>
                <c:pt idx="3">
                  <c:v>0.84389999999999998</c:v>
                </c:pt>
                <c:pt idx="4">
                  <c:v>0.98010000000000019</c:v>
                </c:pt>
                <c:pt idx="5">
                  <c:v>0.85209999999999997</c:v>
                </c:pt>
                <c:pt idx="6">
                  <c:v>0.71550000000000002</c:v>
                </c:pt>
                <c:pt idx="7">
                  <c:v>0.80549999999999999</c:v>
                </c:pt>
                <c:pt idx="8">
                  <c:v>0.76300000000000001</c:v>
                </c:pt>
                <c:pt idx="9">
                  <c:v>0.48330000000000212</c:v>
                </c:pt>
                <c:pt idx="10">
                  <c:v>0.77839999999999998</c:v>
                </c:pt>
                <c:pt idx="11">
                  <c:v>0.71749999999999992</c:v>
                </c:pt>
                <c:pt idx="12">
                  <c:v>0.79669999999999996</c:v>
                </c:pt>
                <c:pt idx="13">
                  <c:v>0.8821</c:v>
                </c:pt>
                <c:pt idx="14">
                  <c:v>0.65560000000000207</c:v>
                </c:pt>
                <c:pt idx="15">
                  <c:v>0.64849999999999997</c:v>
                </c:pt>
                <c:pt idx="16">
                  <c:v>0.68910000000000005</c:v>
                </c:pt>
                <c:pt idx="17">
                  <c:v>0.60549999999999993</c:v>
                </c:pt>
                <c:pt idx="18">
                  <c:v>0.90610000000000024</c:v>
                </c:pt>
                <c:pt idx="19">
                  <c:v>0.70900000000000196</c:v>
                </c:pt>
                <c:pt idx="20">
                  <c:v>0.68240000000000001</c:v>
                </c:pt>
                <c:pt idx="21">
                  <c:v>0.67510000000000003</c:v>
                </c:pt>
                <c:pt idx="22">
                  <c:v>0.64349999999999996</c:v>
                </c:pt>
                <c:pt idx="23">
                  <c:v>0.82620000000000204</c:v>
                </c:pt>
                <c:pt idx="24">
                  <c:v>0.66060000000000207</c:v>
                </c:pt>
                <c:pt idx="25">
                  <c:v>0.8337</c:v>
                </c:pt>
                <c:pt idx="26">
                  <c:v>0.61309999999999998</c:v>
                </c:pt>
                <c:pt idx="27">
                  <c:v>0.7743000000000021</c:v>
                </c:pt>
                <c:pt idx="28">
                  <c:v>0.99959999999999993</c:v>
                </c:pt>
                <c:pt idx="29">
                  <c:v>0.63419999999999999</c:v>
                </c:pt>
                <c:pt idx="30">
                  <c:v>0.62909999999999988</c:v>
                </c:pt>
                <c:pt idx="31">
                  <c:v>0.55820000000000003</c:v>
                </c:pt>
                <c:pt idx="32">
                  <c:v>0.65300000000000002</c:v>
                </c:pt>
                <c:pt idx="33">
                  <c:v>0.67260000000000209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3-413F-B3D6-31639ADAA3FF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('20220721'!$D$36:$D$37,'20220721'!$D$39:$D$70)</c:f>
              <c:numCache>
                <c:formatCode>0.0%</c:formatCode>
                <c:ptCount val="34"/>
                <c:pt idx="0">
                  <c:v>0.73629916183107669</c:v>
                </c:pt>
                <c:pt idx="1">
                  <c:v>0.7256608639587363</c:v>
                </c:pt>
                <c:pt idx="2">
                  <c:v>0.72211476466795621</c:v>
                </c:pt>
                <c:pt idx="3">
                  <c:v>0.71695680206318502</c:v>
                </c:pt>
                <c:pt idx="4">
                  <c:v>0.71502256608639314</c:v>
                </c:pt>
                <c:pt idx="5">
                  <c:v>0.70019342359767889</c:v>
                </c:pt>
                <c:pt idx="6">
                  <c:v>0.70019342359767889</c:v>
                </c:pt>
                <c:pt idx="7">
                  <c:v>0.69406834300451326</c:v>
                </c:pt>
                <c:pt idx="8">
                  <c:v>0.66763378465506118</c:v>
                </c:pt>
                <c:pt idx="9">
                  <c:v>0.65312701482914248</c:v>
                </c:pt>
                <c:pt idx="10">
                  <c:v>0.62153449387491944</c:v>
                </c:pt>
                <c:pt idx="11">
                  <c:v>0.61863313990973556</c:v>
                </c:pt>
                <c:pt idx="12">
                  <c:v>0.61798839458413657</c:v>
                </c:pt>
                <c:pt idx="13">
                  <c:v>0.6157317859445518</c:v>
                </c:pt>
                <c:pt idx="14">
                  <c:v>0.57994842037395222</c:v>
                </c:pt>
                <c:pt idx="15">
                  <c:v>0.57640232108317213</c:v>
                </c:pt>
                <c:pt idx="16">
                  <c:v>0.56802063185041907</c:v>
                </c:pt>
                <c:pt idx="17">
                  <c:v>0.55867182462927134</c:v>
                </c:pt>
                <c:pt idx="18">
                  <c:v>0.55834945196647312</c:v>
                </c:pt>
                <c:pt idx="19">
                  <c:v>0.55480335267569303</c:v>
                </c:pt>
                <c:pt idx="20">
                  <c:v>0.55448098001289481</c:v>
                </c:pt>
                <c:pt idx="21">
                  <c:v>0.5506125080593165</c:v>
                </c:pt>
                <c:pt idx="22">
                  <c:v>0.54416505480335264</c:v>
                </c:pt>
                <c:pt idx="23">
                  <c:v>0.54029658284977433</c:v>
                </c:pt>
                <c:pt idx="24">
                  <c:v>0.53900709219858156</c:v>
                </c:pt>
                <c:pt idx="25">
                  <c:v>0.53707285622178969</c:v>
                </c:pt>
                <c:pt idx="26">
                  <c:v>0.5361057382333978</c:v>
                </c:pt>
                <c:pt idx="27">
                  <c:v>0.53191489361702127</c:v>
                </c:pt>
                <c:pt idx="28">
                  <c:v>0.51031592520954216</c:v>
                </c:pt>
                <c:pt idx="29">
                  <c:v>0.50967117988394595</c:v>
                </c:pt>
                <c:pt idx="30">
                  <c:v>0.49742101869761174</c:v>
                </c:pt>
                <c:pt idx="31">
                  <c:v>0.48871695680206323</c:v>
                </c:pt>
                <c:pt idx="32">
                  <c:v>0.48484848484848486</c:v>
                </c:pt>
                <c:pt idx="33">
                  <c:v>0.44358478401031326</c:v>
                </c:pt>
              </c:numCache>
            </c:numRef>
          </c:xVal>
          <c:yVal>
            <c:numRef>
              <c:f>('20220721'!$E$36:$E$37,'20220721'!$E$39:$E$70)</c:f>
              <c:numCache>
                <c:formatCode>0.0%</c:formatCode>
                <c:ptCount val="34"/>
                <c:pt idx="0">
                  <c:v>0.75040000000000218</c:v>
                </c:pt>
                <c:pt idx="1">
                  <c:v>0.65790000000000204</c:v>
                </c:pt>
                <c:pt idx="2">
                  <c:v>0.7044999999999999</c:v>
                </c:pt>
                <c:pt idx="3">
                  <c:v>0.79989999999999994</c:v>
                </c:pt>
                <c:pt idx="4">
                  <c:v>0.6419999999999999</c:v>
                </c:pt>
                <c:pt idx="5">
                  <c:v>0.72840000000000205</c:v>
                </c:pt>
                <c:pt idx="6">
                  <c:v>0.78220000000000212</c:v>
                </c:pt>
                <c:pt idx="7">
                  <c:v>0.74130000000000007</c:v>
                </c:pt>
                <c:pt idx="8">
                  <c:v>0.74790000000000201</c:v>
                </c:pt>
                <c:pt idx="9">
                  <c:v>0.5986999999999999</c:v>
                </c:pt>
                <c:pt idx="10">
                  <c:v>0.68310000000000204</c:v>
                </c:pt>
                <c:pt idx="11">
                  <c:v>0.75560000000000216</c:v>
                </c:pt>
                <c:pt idx="12">
                  <c:v>0.5576000000000001</c:v>
                </c:pt>
                <c:pt idx="13">
                  <c:v>0.54239999999999999</c:v>
                </c:pt>
                <c:pt idx="14">
                  <c:v>0.6492</c:v>
                </c:pt>
                <c:pt idx="15">
                  <c:v>0.72760000000000213</c:v>
                </c:pt>
                <c:pt idx="16">
                  <c:v>0.7168000000000021</c:v>
                </c:pt>
                <c:pt idx="17">
                  <c:v>0.66189999999999993</c:v>
                </c:pt>
                <c:pt idx="18">
                  <c:v>0.59989999999999999</c:v>
                </c:pt>
                <c:pt idx="19">
                  <c:v>0.67399999999999993</c:v>
                </c:pt>
                <c:pt idx="20">
                  <c:v>0.63429999999999997</c:v>
                </c:pt>
                <c:pt idx="21">
                  <c:v>0.63519999999999988</c:v>
                </c:pt>
                <c:pt idx="22">
                  <c:v>0.51539999999999997</c:v>
                </c:pt>
                <c:pt idx="23">
                  <c:v>0.54830000000000001</c:v>
                </c:pt>
                <c:pt idx="24">
                  <c:v>0.72129999999999994</c:v>
                </c:pt>
                <c:pt idx="25">
                  <c:v>0.62299999999999989</c:v>
                </c:pt>
                <c:pt idx="26">
                  <c:v>0.68490000000000006</c:v>
                </c:pt>
                <c:pt idx="27">
                  <c:v>0.71209999999999996</c:v>
                </c:pt>
                <c:pt idx="28">
                  <c:v>0.54390000000000005</c:v>
                </c:pt>
                <c:pt idx="29">
                  <c:v>0.61039999999999994</c:v>
                </c:pt>
                <c:pt idx="30">
                  <c:v>0.69220000000000204</c:v>
                </c:pt>
                <c:pt idx="31">
                  <c:v>0.45710000000000001</c:v>
                </c:pt>
                <c:pt idx="32">
                  <c:v>0.53590000000000004</c:v>
                </c:pt>
                <c:pt idx="33">
                  <c:v>0.59520000000000206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3-413F-B3D6-31639ADAA3FF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'20220721'!$D$71:$D$104</c:f>
              <c:numCache>
                <c:formatCode>0.0%</c:formatCode>
                <c:ptCount val="34"/>
                <c:pt idx="0">
                  <c:v>0.43294648613797548</c:v>
                </c:pt>
                <c:pt idx="1">
                  <c:v>0.41972920696324956</c:v>
                </c:pt>
                <c:pt idx="2">
                  <c:v>0.41295938104448743</c:v>
                </c:pt>
                <c:pt idx="3">
                  <c:v>0.40522243713732808</c:v>
                </c:pt>
                <c:pt idx="4">
                  <c:v>0.40522243713732808</c:v>
                </c:pt>
                <c:pt idx="5">
                  <c:v>0.39232753062540293</c:v>
                </c:pt>
                <c:pt idx="6">
                  <c:v>0.38878143133462278</c:v>
                </c:pt>
                <c:pt idx="7">
                  <c:v>0.38588007736943902</c:v>
                </c:pt>
                <c:pt idx="8">
                  <c:v>0.38168923275305983</c:v>
                </c:pt>
                <c:pt idx="9">
                  <c:v>0.37201805286911666</c:v>
                </c:pt>
                <c:pt idx="10">
                  <c:v>0.37137330754351755</c:v>
                </c:pt>
                <c:pt idx="11">
                  <c:v>0.36911669890393295</c:v>
                </c:pt>
                <c:pt idx="12">
                  <c:v>0.35041908446163766</c:v>
                </c:pt>
                <c:pt idx="13">
                  <c:v>0.34880722114764667</c:v>
                </c:pt>
                <c:pt idx="14">
                  <c:v>0.34010315925209539</c:v>
                </c:pt>
                <c:pt idx="15">
                  <c:v>0.33752417794970985</c:v>
                </c:pt>
                <c:pt idx="16">
                  <c:v>0.33526756931012253</c:v>
                </c:pt>
                <c:pt idx="17">
                  <c:v>0.33204384268214054</c:v>
                </c:pt>
                <c:pt idx="18">
                  <c:v>0.31431334622823986</c:v>
                </c:pt>
                <c:pt idx="19">
                  <c:v>0.31173436492585427</c:v>
                </c:pt>
                <c:pt idx="20">
                  <c:v>0.30980012894906511</c:v>
                </c:pt>
                <c:pt idx="21">
                  <c:v>0.30722114764667957</c:v>
                </c:pt>
                <c:pt idx="22">
                  <c:v>0.29497098646034819</c:v>
                </c:pt>
                <c:pt idx="23">
                  <c:v>0.26660219213410702</c:v>
                </c:pt>
                <c:pt idx="24">
                  <c:v>0.25112830431979366</c:v>
                </c:pt>
                <c:pt idx="25">
                  <c:v>0.24435847840103161</c:v>
                </c:pt>
                <c:pt idx="26">
                  <c:v>0.24210186976144424</c:v>
                </c:pt>
                <c:pt idx="27">
                  <c:v>0.22308188265635071</c:v>
                </c:pt>
                <c:pt idx="28">
                  <c:v>0.21598968407479047</c:v>
                </c:pt>
                <c:pt idx="29">
                  <c:v>0.19922630560928431</c:v>
                </c:pt>
                <c:pt idx="30">
                  <c:v>0.19729206963249515</c:v>
                </c:pt>
                <c:pt idx="31">
                  <c:v>0.18020631850419086</c:v>
                </c:pt>
                <c:pt idx="32">
                  <c:v>0.16086395873629913</c:v>
                </c:pt>
                <c:pt idx="33">
                  <c:v>0.15957446808510639</c:v>
                </c:pt>
              </c:numCache>
            </c:numRef>
          </c:xVal>
          <c:yVal>
            <c:numRef>
              <c:f>'20220721'!$E$71:$E$104</c:f>
              <c:numCache>
                <c:formatCode>0.0%</c:formatCode>
                <c:ptCount val="34"/>
                <c:pt idx="0">
                  <c:v>0.57710000000000206</c:v>
                </c:pt>
                <c:pt idx="1">
                  <c:v>0.64980000000000215</c:v>
                </c:pt>
                <c:pt idx="2">
                  <c:v>1</c:v>
                </c:pt>
                <c:pt idx="3">
                  <c:v>0.72630000000000006</c:v>
                </c:pt>
                <c:pt idx="4">
                  <c:v>0.6984999999999999</c:v>
                </c:pt>
                <c:pt idx="5">
                  <c:v>0.75019999999999998</c:v>
                </c:pt>
                <c:pt idx="6">
                  <c:v>0.63680000000000214</c:v>
                </c:pt>
                <c:pt idx="7">
                  <c:v>0.7118000000000021</c:v>
                </c:pt>
                <c:pt idx="8">
                  <c:v>0.72799999999999998</c:v>
                </c:pt>
                <c:pt idx="9">
                  <c:v>0.47659999999999997</c:v>
                </c:pt>
                <c:pt idx="10">
                  <c:v>0.81420000000000203</c:v>
                </c:pt>
                <c:pt idx="11">
                  <c:v>0.69079999999999997</c:v>
                </c:pt>
                <c:pt idx="12">
                  <c:v>0.74520000000000008</c:v>
                </c:pt>
                <c:pt idx="13">
                  <c:v>0.86320000000000008</c:v>
                </c:pt>
                <c:pt idx="14">
                  <c:v>0.42749999999999999</c:v>
                </c:pt>
                <c:pt idx="15">
                  <c:v>0.51859999999999995</c:v>
                </c:pt>
                <c:pt idx="16">
                  <c:v>0.63940000000000008</c:v>
                </c:pt>
                <c:pt idx="17">
                  <c:v>0.59030000000000205</c:v>
                </c:pt>
                <c:pt idx="18">
                  <c:v>0.58050000000000213</c:v>
                </c:pt>
                <c:pt idx="19">
                  <c:v>0.5646000000000001</c:v>
                </c:pt>
                <c:pt idx="20">
                  <c:v>0.66489999999999994</c:v>
                </c:pt>
                <c:pt idx="21">
                  <c:v>0.58550000000000202</c:v>
                </c:pt>
                <c:pt idx="22">
                  <c:v>0.67100000000000004</c:v>
                </c:pt>
                <c:pt idx="23">
                  <c:v>0.53930000000000211</c:v>
                </c:pt>
                <c:pt idx="24">
                  <c:v>0.65600000000000003</c:v>
                </c:pt>
                <c:pt idx="25">
                  <c:v>0.42220000000000002</c:v>
                </c:pt>
                <c:pt idx="26">
                  <c:v>0.66580000000000006</c:v>
                </c:pt>
                <c:pt idx="27">
                  <c:v>0.65750000000000008</c:v>
                </c:pt>
                <c:pt idx="28">
                  <c:v>0.43280000000000007</c:v>
                </c:pt>
                <c:pt idx="29">
                  <c:v>0.79769999999999996</c:v>
                </c:pt>
                <c:pt idx="30">
                  <c:v>0.85459999999999992</c:v>
                </c:pt>
                <c:pt idx="31">
                  <c:v>0.48840000000000006</c:v>
                </c:pt>
                <c:pt idx="32">
                  <c:v>0.48100000000000215</c:v>
                </c:pt>
                <c:pt idx="33">
                  <c:v>0.92120000000000024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3-413F-B3D6-31639ADAA3FF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'20220721'!$D$105:$D$139</c:f>
              <c:numCache>
                <c:formatCode>0.0%</c:formatCode>
                <c:ptCount val="35"/>
                <c:pt idx="0">
                  <c:v>0.1592520954223082</c:v>
                </c:pt>
                <c:pt idx="1">
                  <c:v>0.15441650548033523</c:v>
                </c:pt>
                <c:pt idx="2">
                  <c:v>0.1537717601547389</c:v>
                </c:pt>
                <c:pt idx="3">
                  <c:v>0.13926499032882012</c:v>
                </c:pt>
                <c:pt idx="4">
                  <c:v>0.13088330109606705</c:v>
                </c:pt>
                <c:pt idx="5">
                  <c:v>6.7375886524822695E-2</c:v>
                </c:pt>
                <c:pt idx="6">
                  <c:v>6.3829787234042562E-2</c:v>
                </c:pt>
                <c:pt idx="7">
                  <c:v>3.2237266279819474E-2</c:v>
                </c:pt>
                <c:pt idx="8">
                  <c:v>2.9013539651837516E-2</c:v>
                </c:pt>
                <c:pt idx="9">
                  <c:v>1.4829142488716945E-2</c:v>
                </c:pt>
                <c:pt idx="10">
                  <c:v>7.736943907156661E-3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'20220721'!$E$105:$E$139</c:f>
              <c:numCache>
                <c:formatCode>0.0%</c:formatCode>
                <c:ptCount val="35"/>
                <c:pt idx="0">
                  <c:v>0.747</c:v>
                </c:pt>
                <c:pt idx="1">
                  <c:v>0.9415</c:v>
                </c:pt>
                <c:pt idx="2">
                  <c:v>0.49480000000000002</c:v>
                </c:pt>
                <c:pt idx="3">
                  <c:v>0.62270000000000203</c:v>
                </c:pt>
                <c:pt idx="4">
                  <c:v>0.69209999999999994</c:v>
                </c:pt>
                <c:pt idx="5">
                  <c:v>0.72730000000000206</c:v>
                </c:pt>
                <c:pt idx="6">
                  <c:v>0.48989999999999995</c:v>
                </c:pt>
                <c:pt idx="7">
                  <c:v>0.77000000000000202</c:v>
                </c:pt>
                <c:pt idx="8">
                  <c:v>0.7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3-413F-B3D6-31639ADAA3FF}"/>
            </c:ext>
          </c:extLst>
        </c:ser>
        <c:ser>
          <c:idx val="4"/>
          <c:order val="4"/>
          <c:tx>
            <c:strRef>
              <c:f>'20220721'!$C$38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'20220721'!$D$38</c:f>
              <c:numCache>
                <c:formatCode>0.0%</c:formatCode>
                <c:ptCount val="1"/>
                <c:pt idx="0">
                  <c:v>0.72340425531914887</c:v>
                </c:pt>
              </c:numCache>
            </c:numRef>
          </c:xVal>
          <c:yVal>
            <c:numRef>
              <c:f>'20220721'!$E$38</c:f>
              <c:numCache>
                <c:formatCode>0.0%</c:formatCode>
                <c:ptCount val="1"/>
                <c:pt idx="0">
                  <c:v>0.59089999999999998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3-413F-B3D6-31639ADAA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2022/06/29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'20220629'!$D$2:$D$35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0.99728076138681154</c:v>
                </c:pt>
                <c:pt idx="4">
                  <c:v>0.93575798776342622</c:v>
                </c:pt>
                <c:pt idx="5">
                  <c:v>0.93337865397688635</c:v>
                </c:pt>
                <c:pt idx="6">
                  <c:v>0.92556084296397001</c:v>
                </c:pt>
                <c:pt idx="7">
                  <c:v>0.86913664174031258</c:v>
                </c:pt>
                <c:pt idx="8">
                  <c:v>0.84908225696804884</c:v>
                </c:pt>
                <c:pt idx="9">
                  <c:v>0.81883072739632889</c:v>
                </c:pt>
                <c:pt idx="10">
                  <c:v>0.817471108089732</c:v>
                </c:pt>
                <c:pt idx="11">
                  <c:v>0.81679129843643783</c:v>
                </c:pt>
                <c:pt idx="12">
                  <c:v>0.76920462270564238</c:v>
                </c:pt>
                <c:pt idx="13">
                  <c:v>0.76138681169272604</c:v>
                </c:pt>
                <c:pt idx="14">
                  <c:v>0.74269204622705631</c:v>
                </c:pt>
                <c:pt idx="15">
                  <c:v>0.73725356900067973</c:v>
                </c:pt>
                <c:pt idx="16">
                  <c:v>0.73691366417403126</c:v>
                </c:pt>
                <c:pt idx="17">
                  <c:v>0.70394289598912296</c:v>
                </c:pt>
                <c:pt idx="18">
                  <c:v>0.69000679809653009</c:v>
                </c:pt>
                <c:pt idx="19">
                  <c:v>0.68558803535009905</c:v>
                </c:pt>
                <c:pt idx="20">
                  <c:v>0.67267165193745748</c:v>
                </c:pt>
                <c:pt idx="21">
                  <c:v>0.63766145479265801</c:v>
                </c:pt>
                <c:pt idx="22">
                  <c:v>0.63290278721957849</c:v>
                </c:pt>
                <c:pt idx="23">
                  <c:v>0.6240652617267165</c:v>
                </c:pt>
                <c:pt idx="24">
                  <c:v>0.54044867437117605</c:v>
                </c:pt>
                <c:pt idx="25">
                  <c:v>0.53229095853161112</c:v>
                </c:pt>
                <c:pt idx="26">
                  <c:v>0.50679809653297081</c:v>
                </c:pt>
                <c:pt idx="27">
                  <c:v>0.50441876274643094</c:v>
                </c:pt>
                <c:pt idx="28">
                  <c:v>0.5033990482664854</c:v>
                </c:pt>
                <c:pt idx="29">
                  <c:v>0.49252209381373213</c:v>
                </c:pt>
                <c:pt idx="30">
                  <c:v>0.48776342624065255</c:v>
                </c:pt>
                <c:pt idx="31">
                  <c:v>0.48708361658735544</c:v>
                </c:pt>
                <c:pt idx="32">
                  <c:v>0.4843643779741672</c:v>
                </c:pt>
                <c:pt idx="33">
                  <c:v>0.48096532970768185</c:v>
                </c:pt>
              </c:numCache>
            </c:numRef>
          </c:xVal>
          <c:yVal>
            <c:numRef>
              <c:f>'20220629'!$E$2:$E$35</c:f>
              <c:numCache>
                <c:formatCode>0%</c:formatCode>
                <c:ptCount val="34"/>
                <c:pt idx="0">
                  <c:v>0.8821</c:v>
                </c:pt>
                <c:pt idx="1">
                  <c:v>0.72600000000000009</c:v>
                </c:pt>
                <c:pt idx="2">
                  <c:v>0.8236</c:v>
                </c:pt>
                <c:pt idx="3">
                  <c:v>0.66049999999999998</c:v>
                </c:pt>
                <c:pt idx="4">
                  <c:v>0.64180000000000204</c:v>
                </c:pt>
                <c:pt idx="5">
                  <c:v>0.87650000000000017</c:v>
                </c:pt>
                <c:pt idx="6">
                  <c:v>0.63129999999999997</c:v>
                </c:pt>
                <c:pt idx="7">
                  <c:v>0.85100000000000009</c:v>
                </c:pt>
                <c:pt idx="8">
                  <c:v>0.89029999999999998</c:v>
                </c:pt>
                <c:pt idx="9">
                  <c:v>0.69609999999999994</c:v>
                </c:pt>
                <c:pt idx="10">
                  <c:v>0.99959999999999993</c:v>
                </c:pt>
                <c:pt idx="11">
                  <c:v>0.74530000000000007</c:v>
                </c:pt>
                <c:pt idx="12">
                  <c:v>0.97220000000000006</c:v>
                </c:pt>
                <c:pt idx="13">
                  <c:v>0.7138000000000001</c:v>
                </c:pt>
                <c:pt idx="14">
                  <c:v>0.60460000000000202</c:v>
                </c:pt>
                <c:pt idx="15">
                  <c:v>0.3988000000000021</c:v>
                </c:pt>
                <c:pt idx="16">
                  <c:v>0.62409999999999999</c:v>
                </c:pt>
                <c:pt idx="17">
                  <c:v>0.7209000000000001</c:v>
                </c:pt>
                <c:pt idx="18">
                  <c:v>0.59060000000000001</c:v>
                </c:pt>
                <c:pt idx="19">
                  <c:v>0.68420000000000203</c:v>
                </c:pt>
                <c:pt idx="20">
                  <c:v>0.86909999999999998</c:v>
                </c:pt>
                <c:pt idx="21">
                  <c:v>0.68340000000000012</c:v>
                </c:pt>
                <c:pt idx="22">
                  <c:v>0.60580000000000001</c:v>
                </c:pt>
                <c:pt idx="23">
                  <c:v>0.78810000000000002</c:v>
                </c:pt>
                <c:pt idx="24">
                  <c:v>0.78739999999999999</c:v>
                </c:pt>
                <c:pt idx="25">
                  <c:v>0.73750000000000215</c:v>
                </c:pt>
                <c:pt idx="26">
                  <c:v>0.71900000000000219</c:v>
                </c:pt>
                <c:pt idx="27">
                  <c:v>0.55190000000000006</c:v>
                </c:pt>
                <c:pt idx="28">
                  <c:v>0.63</c:v>
                </c:pt>
                <c:pt idx="29">
                  <c:v>0.64800000000000202</c:v>
                </c:pt>
                <c:pt idx="30">
                  <c:v>0.67249999999999999</c:v>
                </c:pt>
                <c:pt idx="31">
                  <c:v>0.73340000000000205</c:v>
                </c:pt>
                <c:pt idx="32">
                  <c:v>0.54039999999999999</c:v>
                </c:pt>
                <c:pt idx="33">
                  <c:v>0.68900000000000206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4-4862-B5E6-D51A1E7D86E5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'20220629'!$D$29:$D$69</c:f>
              <c:numCache>
                <c:formatCode>0%</c:formatCode>
                <c:ptCount val="41"/>
                <c:pt idx="0">
                  <c:v>0.50441876274643094</c:v>
                </c:pt>
                <c:pt idx="1">
                  <c:v>0.5033990482664854</c:v>
                </c:pt>
                <c:pt idx="2">
                  <c:v>0.49252209381373213</c:v>
                </c:pt>
                <c:pt idx="3">
                  <c:v>0.48776342624065255</c:v>
                </c:pt>
                <c:pt idx="4">
                  <c:v>0.48708361658735544</c:v>
                </c:pt>
                <c:pt idx="5">
                  <c:v>0.4843643779741672</c:v>
                </c:pt>
                <c:pt idx="6">
                  <c:v>0.48096532970768185</c:v>
                </c:pt>
                <c:pt idx="7">
                  <c:v>0.46940856560163152</c:v>
                </c:pt>
                <c:pt idx="8">
                  <c:v>0.45037389530931338</c:v>
                </c:pt>
                <c:pt idx="9">
                  <c:v>0.43065941536369812</c:v>
                </c:pt>
                <c:pt idx="10">
                  <c:v>0.42386131883072731</c:v>
                </c:pt>
                <c:pt idx="11">
                  <c:v>0.38341264445954842</c:v>
                </c:pt>
                <c:pt idx="12">
                  <c:v>0.38035350101971444</c:v>
                </c:pt>
                <c:pt idx="13">
                  <c:v>0.37559483344663491</c:v>
                </c:pt>
                <c:pt idx="14">
                  <c:v>0.37457511896668932</c:v>
                </c:pt>
                <c:pt idx="15">
                  <c:v>0.36709721278042146</c:v>
                </c:pt>
                <c:pt idx="16">
                  <c:v>0.36301835486063899</c:v>
                </c:pt>
                <c:pt idx="17">
                  <c:v>0.36029911624745065</c:v>
                </c:pt>
                <c:pt idx="18">
                  <c:v>0.34908225696804895</c:v>
                </c:pt>
                <c:pt idx="19">
                  <c:v>0.34772263766145473</c:v>
                </c:pt>
                <c:pt idx="20">
                  <c:v>0.34160435078178109</c:v>
                </c:pt>
                <c:pt idx="21">
                  <c:v>0.33412644459551044</c:v>
                </c:pt>
                <c:pt idx="22">
                  <c:v>0.32902787219578516</c:v>
                </c:pt>
                <c:pt idx="23">
                  <c:v>0.32256968048946294</c:v>
                </c:pt>
                <c:pt idx="24">
                  <c:v>0.31645139360978924</c:v>
                </c:pt>
                <c:pt idx="25">
                  <c:v>0.31509177430319513</c:v>
                </c:pt>
                <c:pt idx="26">
                  <c:v>0.31203263086335825</c:v>
                </c:pt>
                <c:pt idx="27">
                  <c:v>0.30999320190346702</c:v>
                </c:pt>
                <c:pt idx="28">
                  <c:v>0.30319510537049621</c:v>
                </c:pt>
                <c:pt idx="29">
                  <c:v>0.29265805574439152</c:v>
                </c:pt>
                <c:pt idx="30">
                  <c:v>0.2912984364377974</c:v>
                </c:pt>
                <c:pt idx="31">
                  <c:v>0.28721957851801216</c:v>
                </c:pt>
                <c:pt idx="32">
                  <c:v>0.27328348062542485</c:v>
                </c:pt>
                <c:pt idx="33">
                  <c:v>0.26886471787899385</c:v>
                </c:pt>
                <c:pt idx="34">
                  <c:v>0.26614547926580556</c:v>
                </c:pt>
                <c:pt idx="35">
                  <c:v>0.26274643099932016</c:v>
                </c:pt>
                <c:pt idx="36">
                  <c:v>0.24575118966689322</c:v>
                </c:pt>
                <c:pt idx="37">
                  <c:v>0.24337185588035345</c:v>
                </c:pt>
                <c:pt idx="38">
                  <c:v>0.23555404486743708</c:v>
                </c:pt>
                <c:pt idx="39">
                  <c:v>0.23351461590754588</c:v>
                </c:pt>
                <c:pt idx="40">
                  <c:v>0.23283480625424877</c:v>
                </c:pt>
              </c:numCache>
            </c:numRef>
          </c:xVal>
          <c:yVal>
            <c:numRef>
              <c:f>'20220629'!$E$36:$E$69</c:f>
              <c:numCache>
                <c:formatCode>0%</c:formatCode>
                <c:ptCount val="34"/>
                <c:pt idx="0">
                  <c:v>0.52210000000000001</c:v>
                </c:pt>
                <c:pt idx="1">
                  <c:v>0.67920000000000202</c:v>
                </c:pt>
                <c:pt idx="2">
                  <c:v>0.57769999999999999</c:v>
                </c:pt>
                <c:pt idx="3">
                  <c:v>0.64639999999999997</c:v>
                </c:pt>
                <c:pt idx="4">
                  <c:v>0.68169999999999997</c:v>
                </c:pt>
                <c:pt idx="5">
                  <c:v>0.51829999999999998</c:v>
                </c:pt>
                <c:pt idx="6">
                  <c:v>0.68330000000000013</c:v>
                </c:pt>
                <c:pt idx="7">
                  <c:v>0.56259999999999999</c:v>
                </c:pt>
                <c:pt idx="8">
                  <c:v>0.7269000000000001</c:v>
                </c:pt>
                <c:pt idx="9">
                  <c:v>0.54210000000000003</c:v>
                </c:pt>
                <c:pt idx="10">
                  <c:v>0.69620000000000215</c:v>
                </c:pt>
                <c:pt idx="11">
                  <c:v>1</c:v>
                </c:pt>
                <c:pt idx="12">
                  <c:v>0.86799999999999999</c:v>
                </c:pt>
                <c:pt idx="13">
                  <c:v>0.62490000000000001</c:v>
                </c:pt>
                <c:pt idx="14">
                  <c:v>0.5514</c:v>
                </c:pt>
                <c:pt idx="15">
                  <c:v>0.67870000000000208</c:v>
                </c:pt>
                <c:pt idx="16">
                  <c:v>0.64279999999999993</c:v>
                </c:pt>
                <c:pt idx="17">
                  <c:v>0.63270000000000204</c:v>
                </c:pt>
                <c:pt idx="18">
                  <c:v>0.55880000000000207</c:v>
                </c:pt>
                <c:pt idx="19">
                  <c:v>0.78980000000000206</c:v>
                </c:pt>
                <c:pt idx="20">
                  <c:v>0.59540000000000204</c:v>
                </c:pt>
                <c:pt idx="21">
                  <c:v>0.66139999999999999</c:v>
                </c:pt>
                <c:pt idx="22">
                  <c:v>0.46110000000000206</c:v>
                </c:pt>
                <c:pt idx="23">
                  <c:v>0.62890000000000001</c:v>
                </c:pt>
                <c:pt idx="24">
                  <c:v>0.51829999999999998</c:v>
                </c:pt>
                <c:pt idx="25">
                  <c:v>0.49249999999999994</c:v>
                </c:pt>
                <c:pt idx="26">
                  <c:v>0.67510000000000003</c:v>
                </c:pt>
                <c:pt idx="27">
                  <c:v>0.6411</c:v>
                </c:pt>
                <c:pt idx="28">
                  <c:v>0.61580000000000001</c:v>
                </c:pt>
                <c:pt idx="29">
                  <c:v>0.62929999999999997</c:v>
                </c:pt>
                <c:pt idx="30">
                  <c:v>0.52790000000000215</c:v>
                </c:pt>
                <c:pt idx="31">
                  <c:v>0.76190000000000213</c:v>
                </c:pt>
                <c:pt idx="32">
                  <c:v>0.60260000000000213</c:v>
                </c:pt>
                <c:pt idx="33">
                  <c:v>0.74600000000000011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4-4862-B5E6-D51A1E7D86E5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('20220629'!$D$70:$D$92,'20220629'!$D$94:$D$103)</c:f>
              <c:numCache>
                <c:formatCode>0%</c:formatCode>
                <c:ptCount val="33"/>
                <c:pt idx="0">
                  <c:v>0.23181509177430318</c:v>
                </c:pt>
                <c:pt idx="1">
                  <c:v>0.23079537729435753</c:v>
                </c:pt>
                <c:pt idx="2">
                  <c:v>0.22943575798776342</c:v>
                </c:pt>
                <c:pt idx="3">
                  <c:v>0.21991842284160429</c:v>
                </c:pt>
                <c:pt idx="4">
                  <c:v>0.2124405166553365</c:v>
                </c:pt>
                <c:pt idx="5">
                  <c:v>0.2073419442556084</c:v>
                </c:pt>
                <c:pt idx="6">
                  <c:v>0.20632222977566281</c:v>
                </c:pt>
                <c:pt idx="7">
                  <c:v>0.1930659415363698</c:v>
                </c:pt>
                <c:pt idx="8">
                  <c:v>0.17878993881713121</c:v>
                </c:pt>
                <c:pt idx="9">
                  <c:v>0.17845003399048265</c:v>
                </c:pt>
                <c:pt idx="10">
                  <c:v>0.17029231815091775</c:v>
                </c:pt>
                <c:pt idx="11">
                  <c:v>0.16859279401767216</c:v>
                </c:pt>
                <c:pt idx="12">
                  <c:v>0.16655336505778384</c:v>
                </c:pt>
                <c:pt idx="13">
                  <c:v>0.16281441196464985</c:v>
                </c:pt>
                <c:pt idx="14">
                  <c:v>0.16145479265805573</c:v>
                </c:pt>
                <c:pt idx="15">
                  <c:v>0.15295717199184228</c:v>
                </c:pt>
                <c:pt idx="16">
                  <c:v>0.14242012236573759</c:v>
                </c:pt>
                <c:pt idx="17">
                  <c:v>0.13392250169952413</c:v>
                </c:pt>
                <c:pt idx="18">
                  <c:v>0.12270564242012234</c:v>
                </c:pt>
                <c:pt idx="19">
                  <c:v>0.11794697484704278</c:v>
                </c:pt>
                <c:pt idx="20">
                  <c:v>0.11556764106050309</c:v>
                </c:pt>
                <c:pt idx="21">
                  <c:v>0.11488783140720599</c:v>
                </c:pt>
                <c:pt idx="22">
                  <c:v>0.10876954452753231</c:v>
                </c:pt>
                <c:pt idx="23">
                  <c:v>0.10231135282121007</c:v>
                </c:pt>
                <c:pt idx="24">
                  <c:v>9.5173351461590727E-2</c:v>
                </c:pt>
                <c:pt idx="25">
                  <c:v>9.2794017675050994E-2</c:v>
                </c:pt>
                <c:pt idx="26">
                  <c:v>9.1094493541808277E-2</c:v>
                </c:pt>
                <c:pt idx="27">
                  <c:v>8.0217539089055045E-2</c:v>
                </c:pt>
                <c:pt idx="28">
                  <c:v>7.579877634262408E-2</c:v>
                </c:pt>
                <c:pt idx="29">
                  <c:v>7.1040108769544516E-2</c:v>
                </c:pt>
                <c:pt idx="30">
                  <c:v>7.1040108769544516E-2</c:v>
                </c:pt>
                <c:pt idx="31">
                  <c:v>7.00203942895989E-2</c:v>
                </c:pt>
                <c:pt idx="32">
                  <c:v>6.6621346023113509E-2</c:v>
                </c:pt>
              </c:numCache>
            </c:numRef>
          </c:xVal>
          <c:yVal>
            <c:numRef>
              <c:f>('20220629'!$E$94:$E$103,'20220629'!$E$70:$E$92)</c:f>
              <c:numCache>
                <c:formatCode>0%</c:formatCode>
                <c:ptCount val="33"/>
                <c:pt idx="0">
                  <c:v>0.50829999999999997</c:v>
                </c:pt>
                <c:pt idx="1">
                  <c:v>0.64639999999999997</c:v>
                </c:pt>
                <c:pt idx="2">
                  <c:v>0.43959999999999994</c:v>
                </c:pt>
                <c:pt idx="3">
                  <c:v>0.4552000000000021</c:v>
                </c:pt>
                <c:pt idx="4">
                  <c:v>0.59750000000000003</c:v>
                </c:pt>
                <c:pt idx="5">
                  <c:v>0.61430000000000007</c:v>
                </c:pt>
                <c:pt idx="6">
                  <c:v>0.95219999999999994</c:v>
                </c:pt>
                <c:pt idx="7">
                  <c:v>0.93300000000000005</c:v>
                </c:pt>
                <c:pt idx="8">
                  <c:v>0.33010000000000211</c:v>
                </c:pt>
                <c:pt idx="9">
                  <c:v>0.49490000000000006</c:v>
                </c:pt>
                <c:pt idx="10">
                  <c:v>0.70230000000000004</c:v>
                </c:pt>
                <c:pt idx="11">
                  <c:v>0.74819999999999998</c:v>
                </c:pt>
                <c:pt idx="12">
                  <c:v>0.70810000000000206</c:v>
                </c:pt>
                <c:pt idx="13">
                  <c:v>0.44979999999999998</c:v>
                </c:pt>
                <c:pt idx="14">
                  <c:v>0.6671999999999999</c:v>
                </c:pt>
                <c:pt idx="15">
                  <c:v>0.63930000000000009</c:v>
                </c:pt>
                <c:pt idx="16">
                  <c:v>0.72160000000000002</c:v>
                </c:pt>
                <c:pt idx="17">
                  <c:v>0.61089999999999989</c:v>
                </c:pt>
                <c:pt idx="18">
                  <c:v>0.53420000000000001</c:v>
                </c:pt>
                <c:pt idx="19">
                  <c:v>0.59810000000000207</c:v>
                </c:pt>
                <c:pt idx="20">
                  <c:v>0.8962</c:v>
                </c:pt>
                <c:pt idx="21">
                  <c:v>0.6875</c:v>
                </c:pt>
                <c:pt idx="22">
                  <c:v>0.64690000000000003</c:v>
                </c:pt>
                <c:pt idx="23">
                  <c:v>0.61380000000000001</c:v>
                </c:pt>
                <c:pt idx="24">
                  <c:v>0.82319999999999993</c:v>
                </c:pt>
                <c:pt idx="25">
                  <c:v>0.66</c:v>
                </c:pt>
                <c:pt idx="26">
                  <c:v>0.51789999999999992</c:v>
                </c:pt>
                <c:pt idx="27">
                  <c:v>0.6371</c:v>
                </c:pt>
                <c:pt idx="28">
                  <c:v>0.70909999999999995</c:v>
                </c:pt>
                <c:pt idx="29">
                  <c:v>0.72620000000000207</c:v>
                </c:pt>
                <c:pt idx="30">
                  <c:v>0.56179999999999997</c:v>
                </c:pt>
                <c:pt idx="31">
                  <c:v>0.60650000000000004</c:v>
                </c:pt>
                <c:pt idx="32">
                  <c:v>0.54690000000000005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4-4862-B5E6-D51A1E7D86E5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'20220629'!$D$104:$D$137</c:f>
              <c:numCache>
                <c:formatCode>0%</c:formatCode>
                <c:ptCount val="34"/>
                <c:pt idx="0">
                  <c:v>6.2202583276682509E-2</c:v>
                </c:pt>
                <c:pt idx="1">
                  <c:v>4.8266485384089612E-2</c:v>
                </c:pt>
                <c:pt idx="2">
                  <c:v>3.8409245411284841E-2</c:v>
                </c:pt>
                <c:pt idx="3">
                  <c:v>2.6852481305234543E-2</c:v>
                </c:pt>
                <c:pt idx="4">
                  <c:v>1.7335146159075471E-2</c:v>
                </c:pt>
                <c:pt idx="5">
                  <c:v>1.5635622025832754E-2</c:v>
                </c:pt>
                <c:pt idx="6">
                  <c:v>1.5635622025832754E-2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3.3990482664855129E-4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'20220629'!$E$104:$E$137</c:f>
              <c:numCache>
                <c:formatCode>0%</c:formatCode>
                <c:ptCount val="34"/>
                <c:pt idx="0">
                  <c:v>0.73770000000000002</c:v>
                </c:pt>
                <c:pt idx="1">
                  <c:v>0.64080000000000004</c:v>
                </c:pt>
                <c:pt idx="2">
                  <c:v>0.67260000000000209</c:v>
                </c:pt>
                <c:pt idx="3">
                  <c:v>0.49369999999999997</c:v>
                </c:pt>
                <c:pt idx="4">
                  <c:v>0.80390000000000006</c:v>
                </c:pt>
                <c:pt idx="5">
                  <c:v>0.76090000000000202</c:v>
                </c:pt>
                <c:pt idx="6">
                  <c:v>0.30430000000000007</c:v>
                </c:pt>
                <c:pt idx="7">
                  <c:v>0.82610000000000006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94-4862-B5E6-D51A1E7D86E5}"/>
            </c:ext>
          </c:extLst>
        </c:ser>
        <c:ser>
          <c:idx val="4"/>
          <c:order val="4"/>
          <c:tx>
            <c:strRef>
              <c:f>'20220629'!$C$93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'20220629'!$D$93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'20220629'!$E$93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94-4862-B5E6-D51A1E7D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2623"/>
        <c:axId val="487621375"/>
      </c:scatterChart>
      <c:valAx>
        <c:axId val="487622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621375"/>
        <c:crosses val="autoZero"/>
        <c:crossBetween val="midCat"/>
      </c:valAx>
      <c:valAx>
        <c:axId val="487621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62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2022/06/30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'20220630'!$D$2:$D$35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0.99728076138681154</c:v>
                </c:pt>
                <c:pt idx="4">
                  <c:v>0.9568320870156356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0.8844323589394969</c:v>
                </c:pt>
                <c:pt idx="8">
                  <c:v>0.85282121006118272</c:v>
                </c:pt>
                <c:pt idx="9">
                  <c:v>0.84908225696804884</c:v>
                </c:pt>
                <c:pt idx="10">
                  <c:v>0.82426920462270559</c:v>
                </c:pt>
                <c:pt idx="11">
                  <c:v>0.817471108089732</c:v>
                </c:pt>
                <c:pt idx="12">
                  <c:v>0.78212100611828683</c:v>
                </c:pt>
                <c:pt idx="13">
                  <c:v>0.76750509857239968</c:v>
                </c:pt>
                <c:pt idx="14">
                  <c:v>0.76342624065261722</c:v>
                </c:pt>
                <c:pt idx="15">
                  <c:v>0.76138681169272604</c:v>
                </c:pt>
                <c:pt idx="16">
                  <c:v>0.73691366417403126</c:v>
                </c:pt>
                <c:pt idx="17">
                  <c:v>0.73215499660095174</c:v>
                </c:pt>
                <c:pt idx="18">
                  <c:v>0.72365737593473833</c:v>
                </c:pt>
                <c:pt idx="19">
                  <c:v>0.70394289598912296</c:v>
                </c:pt>
                <c:pt idx="20">
                  <c:v>0.69068660774982993</c:v>
                </c:pt>
                <c:pt idx="21">
                  <c:v>0.65805574439157033</c:v>
                </c:pt>
                <c:pt idx="22">
                  <c:v>0.65397688647178787</c:v>
                </c:pt>
                <c:pt idx="23">
                  <c:v>0.64038069340584625</c:v>
                </c:pt>
                <c:pt idx="24">
                  <c:v>0.55914343983684556</c:v>
                </c:pt>
                <c:pt idx="25">
                  <c:v>0.55540448674371168</c:v>
                </c:pt>
                <c:pt idx="26">
                  <c:v>0.55370496261046909</c:v>
                </c:pt>
                <c:pt idx="27">
                  <c:v>0.53636981645139359</c:v>
                </c:pt>
                <c:pt idx="28">
                  <c:v>0.52039428959891232</c:v>
                </c:pt>
                <c:pt idx="29">
                  <c:v>0.51835486063902103</c:v>
                </c:pt>
                <c:pt idx="30">
                  <c:v>0.51597552685247849</c:v>
                </c:pt>
                <c:pt idx="31">
                  <c:v>0.51529571719918421</c:v>
                </c:pt>
                <c:pt idx="32">
                  <c:v>0.51325628823929292</c:v>
                </c:pt>
                <c:pt idx="33">
                  <c:v>0.49592114208021748</c:v>
                </c:pt>
              </c:numCache>
            </c:numRef>
          </c:xVal>
          <c:yVal>
            <c:numRef>
              <c:f>'20220630'!$E$2:$E$35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0.82389999999999997</c:v>
                </c:pt>
                <c:pt idx="2">
                  <c:v>0.72329999999999994</c:v>
                </c:pt>
                <c:pt idx="3">
                  <c:v>0.66500000000000214</c:v>
                </c:pt>
                <c:pt idx="4">
                  <c:v>0.63019999999999998</c:v>
                </c:pt>
                <c:pt idx="5">
                  <c:v>0.87719999999999998</c:v>
                </c:pt>
                <c:pt idx="6">
                  <c:v>0.64439999999999997</c:v>
                </c:pt>
                <c:pt idx="7">
                  <c:v>0.84970000000000212</c:v>
                </c:pt>
                <c:pt idx="8">
                  <c:v>0.75050000000000006</c:v>
                </c:pt>
                <c:pt idx="9">
                  <c:v>0.8798999999999999</c:v>
                </c:pt>
                <c:pt idx="10">
                  <c:v>0.69769999999999988</c:v>
                </c:pt>
                <c:pt idx="11">
                  <c:v>0.99959999999999993</c:v>
                </c:pt>
                <c:pt idx="12">
                  <c:v>0.97830000000000006</c:v>
                </c:pt>
                <c:pt idx="13">
                  <c:v>0.60270000000000001</c:v>
                </c:pt>
                <c:pt idx="14">
                  <c:v>0.3927000000000021</c:v>
                </c:pt>
                <c:pt idx="15">
                  <c:v>0.71340000000000214</c:v>
                </c:pt>
                <c:pt idx="16">
                  <c:v>0.62450000000000216</c:v>
                </c:pt>
                <c:pt idx="17">
                  <c:v>0.7177</c:v>
                </c:pt>
                <c:pt idx="18">
                  <c:v>0.59140000000000004</c:v>
                </c:pt>
                <c:pt idx="19">
                  <c:v>0.68280000000000007</c:v>
                </c:pt>
                <c:pt idx="20">
                  <c:v>0.86470000000000213</c:v>
                </c:pt>
                <c:pt idx="21">
                  <c:v>0.60740000000000205</c:v>
                </c:pt>
                <c:pt idx="22">
                  <c:v>0.784300000000002</c:v>
                </c:pt>
                <c:pt idx="23">
                  <c:v>0.68629999999999991</c:v>
                </c:pt>
                <c:pt idx="24">
                  <c:v>0.73560000000000203</c:v>
                </c:pt>
                <c:pt idx="25">
                  <c:v>0.67379999999999995</c:v>
                </c:pt>
                <c:pt idx="26">
                  <c:v>0.78700000000000214</c:v>
                </c:pt>
                <c:pt idx="27">
                  <c:v>0.54880000000000206</c:v>
                </c:pt>
                <c:pt idx="28">
                  <c:v>0.55519999999999992</c:v>
                </c:pt>
                <c:pt idx="29">
                  <c:v>0.62229999999999996</c:v>
                </c:pt>
                <c:pt idx="30">
                  <c:v>0.71940000000000004</c:v>
                </c:pt>
                <c:pt idx="31">
                  <c:v>0.73220000000000007</c:v>
                </c:pt>
                <c:pt idx="32">
                  <c:v>0.64700000000000002</c:v>
                </c:pt>
                <c:pt idx="33">
                  <c:v>0.68540000000000201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6-4C59-8D46-31D5CA5877C9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'20220630'!$D$36:$D$69</c:f>
              <c:numCache>
                <c:formatCode>0%</c:formatCode>
                <c:ptCount val="34"/>
                <c:pt idx="0">
                  <c:v>0.47688647178789939</c:v>
                </c:pt>
                <c:pt idx="1">
                  <c:v>0.45037389530931338</c:v>
                </c:pt>
                <c:pt idx="2">
                  <c:v>0.43473827328348058</c:v>
                </c:pt>
                <c:pt idx="3">
                  <c:v>0.42963970088375253</c:v>
                </c:pt>
                <c:pt idx="4">
                  <c:v>0.40822569680489462</c:v>
                </c:pt>
                <c:pt idx="5">
                  <c:v>0.40652617267164903</c:v>
                </c:pt>
                <c:pt idx="6">
                  <c:v>0.40312712440516651</c:v>
                </c:pt>
                <c:pt idx="7">
                  <c:v>0.39972807613868117</c:v>
                </c:pt>
                <c:pt idx="8">
                  <c:v>0.39530931339225017</c:v>
                </c:pt>
                <c:pt idx="9">
                  <c:v>0.37899388171312032</c:v>
                </c:pt>
                <c:pt idx="10">
                  <c:v>0.36607749830047587</c:v>
                </c:pt>
                <c:pt idx="11">
                  <c:v>0.36505778382053022</c:v>
                </c:pt>
                <c:pt idx="12">
                  <c:v>0.36233854520734188</c:v>
                </c:pt>
                <c:pt idx="13">
                  <c:v>0.36029911624745065</c:v>
                </c:pt>
                <c:pt idx="14">
                  <c:v>0.36029911624745065</c:v>
                </c:pt>
                <c:pt idx="15">
                  <c:v>0.35554044867437118</c:v>
                </c:pt>
                <c:pt idx="16">
                  <c:v>0.35520054384771982</c:v>
                </c:pt>
                <c:pt idx="17">
                  <c:v>0.34772263766145473</c:v>
                </c:pt>
                <c:pt idx="18">
                  <c:v>0.33990482664853838</c:v>
                </c:pt>
                <c:pt idx="19">
                  <c:v>0.32562882392929698</c:v>
                </c:pt>
                <c:pt idx="20">
                  <c:v>0.32392929979605711</c:v>
                </c:pt>
                <c:pt idx="21">
                  <c:v>0.32121006118286599</c:v>
                </c:pt>
                <c:pt idx="22">
                  <c:v>0.31747110808973489</c:v>
                </c:pt>
                <c:pt idx="23">
                  <c:v>0.29775662814411963</c:v>
                </c:pt>
                <c:pt idx="24">
                  <c:v>0.29503738953093134</c:v>
                </c:pt>
                <c:pt idx="25">
                  <c:v>0.28721957851801216</c:v>
                </c:pt>
                <c:pt idx="26">
                  <c:v>0.28076138681169271</c:v>
                </c:pt>
                <c:pt idx="27">
                  <c:v>0.26920462270564238</c:v>
                </c:pt>
                <c:pt idx="28">
                  <c:v>0.26580557443915703</c:v>
                </c:pt>
                <c:pt idx="29">
                  <c:v>0.26444595513256292</c:v>
                </c:pt>
                <c:pt idx="30">
                  <c:v>0.26410605030591433</c:v>
                </c:pt>
                <c:pt idx="31">
                  <c:v>0.26070700203942893</c:v>
                </c:pt>
                <c:pt idx="32">
                  <c:v>0.25798776342623775</c:v>
                </c:pt>
                <c:pt idx="33">
                  <c:v>0.24609109449354177</c:v>
                </c:pt>
              </c:numCache>
            </c:numRef>
          </c:xVal>
          <c:yVal>
            <c:numRef>
              <c:f>'20220630'!$E$36:$E$69</c:f>
              <c:numCache>
                <c:formatCode>0%</c:formatCode>
                <c:ptCount val="34"/>
                <c:pt idx="0">
                  <c:v>0.52250000000000008</c:v>
                </c:pt>
                <c:pt idx="1">
                  <c:v>0.67920000000000202</c:v>
                </c:pt>
                <c:pt idx="2">
                  <c:v>0.58009999999999995</c:v>
                </c:pt>
                <c:pt idx="3">
                  <c:v>0.64790000000000203</c:v>
                </c:pt>
                <c:pt idx="4">
                  <c:v>0.71610000000000007</c:v>
                </c:pt>
                <c:pt idx="5">
                  <c:v>0.56189999999999996</c:v>
                </c:pt>
                <c:pt idx="6">
                  <c:v>0.52020000000000011</c:v>
                </c:pt>
                <c:pt idx="7">
                  <c:v>0.68619999999999992</c:v>
                </c:pt>
                <c:pt idx="8">
                  <c:v>0.68359999999999999</c:v>
                </c:pt>
                <c:pt idx="9">
                  <c:v>0.67710000000000004</c:v>
                </c:pt>
                <c:pt idx="10">
                  <c:v>0.61840000000000217</c:v>
                </c:pt>
                <c:pt idx="11">
                  <c:v>0.54379999999999995</c:v>
                </c:pt>
                <c:pt idx="12">
                  <c:v>0.64349999999999996</c:v>
                </c:pt>
                <c:pt idx="13">
                  <c:v>0.56980000000000008</c:v>
                </c:pt>
                <c:pt idx="14">
                  <c:v>0.69620000000000215</c:v>
                </c:pt>
                <c:pt idx="15">
                  <c:v>0.56210000000000215</c:v>
                </c:pt>
                <c:pt idx="16">
                  <c:v>1</c:v>
                </c:pt>
                <c:pt idx="17">
                  <c:v>0.86799999999999999</c:v>
                </c:pt>
                <c:pt idx="18">
                  <c:v>0.77999999999999992</c:v>
                </c:pt>
                <c:pt idx="19">
                  <c:v>0.62419999999999998</c:v>
                </c:pt>
                <c:pt idx="20">
                  <c:v>0.59179999999999988</c:v>
                </c:pt>
                <c:pt idx="21">
                  <c:v>0.63490000000000002</c:v>
                </c:pt>
                <c:pt idx="22">
                  <c:v>0.66170000000000206</c:v>
                </c:pt>
                <c:pt idx="23">
                  <c:v>0.49430000000000002</c:v>
                </c:pt>
                <c:pt idx="24">
                  <c:v>0.46310000000000001</c:v>
                </c:pt>
                <c:pt idx="25">
                  <c:v>0.51829999999999998</c:v>
                </c:pt>
                <c:pt idx="26">
                  <c:v>0.67430000000000212</c:v>
                </c:pt>
                <c:pt idx="27">
                  <c:v>0.64140000000000008</c:v>
                </c:pt>
                <c:pt idx="28">
                  <c:v>0.62020000000000208</c:v>
                </c:pt>
                <c:pt idx="29">
                  <c:v>0.74939999999999996</c:v>
                </c:pt>
                <c:pt idx="30">
                  <c:v>0.52250000000000008</c:v>
                </c:pt>
                <c:pt idx="31">
                  <c:v>0.63749999999999996</c:v>
                </c:pt>
                <c:pt idx="32">
                  <c:v>0.751</c:v>
                </c:pt>
                <c:pt idx="33">
                  <c:v>0.43369999999999997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6-4C59-8D46-31D5CA5877C9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  <a:prstDash val="solid"/>
              </a:ln>
            </c:spPr>
          </c:marker>
          <c:xVal>
            <c:numRef>
              <c:f>('20220630'!$D$70:$D$95,'20220630'!$D$97:$D$103)</c:f>
              <c:numCache>
                <c:formatCode>0%</c:formatCode>
                <c:ptCount val="33"/>
                <c:pt idx="0">
                  <c:v>0.24575118966689322</c:v>
                </c:pt>
                <c:pt idx="1">
                  <c:v>0.24473147518694485</c:v>
                </c:pt>
                <c:pt idx="2">
                  <c:v>0.24031271244051383</c:v>
                </c:pt>
                <c:pt idx="3">
                  <c:v>0.22943575798776342</c:v>
                </c:pt>
                <c:pt idx="4">
                  <c:v>0.22705642420122363</c:v>
                </c:pt>
                <c:pt idx="5">
                  <c:v>0.2168592794017675</c:v>
                </c:pt>
                <c:pt idx="6">
                  <c:v>0.21142080217539083</c:v>
                </c:pt>
                <c:pt idx="7">
                  <c:v>0.20768184908225693</c:v>
                </c:pt>
                <c:pt idx="8">
                  <c:v>0.2073419442556084</c:v>
                </c:pt>
                <c:pt idx="9">
                  <c:v>0.19374575118966408</c:v>
                </c:pt>
                <c:pt idx="10">
                  <c:v>0.1930659415363698</c:v>
                </c:pt>
                <c:pt idx="11">
                  <c:v>0.18524813052345343</c:v>
                </c:pt>
                <c:pt idx="12">
                  <c:v>0.17233174711080898</c:v>
                </c:pt>
                <c:pt idx="13">
                  <c:v>0.17029231815091775</c:v>
                </c:pt>
                <c:pt idx="14">
                  <c:v>0.16145479265805573</c:v>
                </c:pt>
                <c:pt idx="15">
                  <c:v>0.15873555404486742</c:v>
                </c:pt>
                <c:pt idx="16">
                  <c:v>0.15873555404486742</c:v>
                </c:pt>
                <c:pt idx="17">
                  <c:v>0.15295717199184228</c:v>
                </c:pt>
                <c:pt idx="18">
                  <c:v>0.14887831407205981</c:v>
                </c:pt>
                <c:pt idx="19">
                  <c:v>0.13630183548606389</c:v>
                </c:pt>
                <c:pt idx="20">
                  <c:v>0.13494221617946969</c:v>
                </c:pt>
                <c:pt idx="21">
                  <c:v>0.13018354860639023</c:v>
                </c:pt>
                <c:pt idx="22">
                  <c:v>0.12270564242012234</c:v>
                </c:pt>
                <c:pt idx="23">
                  <c:v>0.11148878314072062</c:v>
                </c:pt>
                <c:pt idx="24">
                  <c:v>0.11114887831407208</c:v>
                </c:pt>
                <c:pt idx="25">
                  <c:v>0.10707002039428959</c:v>
                </c:pt>
                <c:pt idx="26">
                  <c:v>9.9932019034670291E-2</c:v>
                </c:pt>
                <c:pt idx="27">
                  <c:v>9.5853161114887842E-2</c:v>
                </c:pt>
                <c:pt idx="28">
                  <c:v>9.5173351461590727E-2</c:v>
                </c:pt>
                <c:pt idx="29">
                  <c:v>8.0217539089055045E-2</c:v>
                </c:pt>
                <c:pt idx="30">
                  <c:v>7.6138681169272582E-2</c:v>
                </c:pt>
                <c:pt idx="31">
                  <c:v>7.579877634262408E-2</c:v>
                </c:pt>
                <c:pt idx="32">
                  <c:v>7.1719918422841575E-2</c:v>
                </c:pt>
              </c:numCache>
            </c:numRef>
          </c:xVal>
          <c:yVal>
            <c:numRef>
              <c:f>('20220630'!$E$70:$E$95,'20220630'!$E$97:$E$103)</c:f>
              <c:numCache>
                <c:formatCode>0%</c:formatCode>
                <c:ptCount val="33"/>
                <c:pt idx="0">
                  <c:v>0.61</c:v>
                </c:pt>
                <c:pt idx="1">
                  <c:v>0.73609999999999998</c:v>
                </c:pt>
                <c:pt idx="2">
                  <c:v>0.70440000000000202</c:v>
                </c:pt>
                <c:pt idx="3">
                  <c:v>0.70810000000000206</c:v>
                </c:pt>
                <c:pt idx="4">
                  <c:v>0.70660000000000001</c:v>
                </c:pt>
                <c:pt idx="5">
                  <c:v>0.66769999999999996</c:v>
                </c:pt>
                <c:pt idx="6">
                  <c:v>0.54500000000000004</c:v>
                </c:pt>
                <c:pt idx="7">
                  <c:v>0.68090000000000217</c:v>
                </c:pt>
                <c:pt idx="8">
                  <c:v>0.63930000000000009</c:v>
                </c:pt>
                <c:pt idx="9">
                  <c:v>0.60880000000000001</c:v>
                </c:pt>
                <c:pt idx="10">
                  <c:v>0.61089999999999989</c:v>
                </c:pt>
                <c:pt idx="11">
                  <c:v>0.64590000000000003</c:v>
                </c:pt>
                <c:pt idx="12">
                  <c:v>0.61930000000000007</c:v>
                </c:pt>
                <c:pt idx="13">
                  <c:v>0.98400000000000021</c:v>
                </c:pt>
                <c:pt idx="14">
                  <c:v>0.82319999999999993</c:v>
                </c:pt>
                <c:pt idx="15">
                  <c:v>0.6552</c:v>
                </c:pt>
                <c:pt idx="16">
                  <c:v>0.72589999999999999</c:v>
                </c:pt>
                <c:pt idx="17">
                  <c:v>0.66</c:v>
                </c:pt>
                <c:pt idx="18">
                  <c:v>0.52739999999999998</c:v>
                </c:pt>
                <c:pt idx="19">
                  <c:v>0.62590000000000212</c:v>
                </c:pt>
                <c:pt idx="20">
                  <c:v>0.56169999999999998</c:v>
                </c:pt>
                <c:pt idx="21">
                  <c:v>0.60570000000000213</c:v>
                </c:pt>
                <c:pt idx="22">
                  <c:v>0.70909999999999995</c:v>
                </c:pt>
                <c:pt idx="23">
                  <c:v>0.60670000000000002</c:v>
                </c:pt>
                <c:pt idx="24">
                  <c:v>0.48619999999999997</c:v>
                </c:pt>
                <c:pt idx="25">
                  <c:v>0.50479999999999992</c:v>
                </c:pt>
                <c:pt idx="26">
                  <c:v>0.44219999999999993</c:v>
                </c:pt>
                <c:pt idx="27">
                  <c:v>0.86880000000000002</c:v>
                </c:pt>
                <c:pt idx="28">
                  <c:v>0.64639999999999997</c:v>
                </c:pt>
                <c:pt idx="29">
                  <c:v>0.49150000000000005</c:v>
                </c:pt>
                <c:pt idx="30">
                  <c:v>0.73659999999999992</c:v>
                </c:pt>
                <c:pt idx="31">
                  <c:v>0.61430000000000007</c:v>
                </c:pt>
                <c:pt idx="32">
                  <c:v>0.93359999999999999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E6-4C59-8D46-31D5CA5877C9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  <a:ln w="9525">
                <a:solidFill>
                  <a:srgbClr val="8064A2"/>
                </a:solidFill>
                <a:prstDash val="solid"/>
              </a:ln>
            </c:spPr>
          </c:marker>
          <c:xVal>
            <c:numRef>
              <c:f>'20220630'!$D$104:$D$137</c:f>
              <c:numCache>
                <c:formatCode>0%</c:formatCode>
                <c:ptCount val="34"/>
                <c:pt idx="0">
                  <c:v>7.00203942895989E-2</c:v>
                </c:pt>
                <c:pt idx="1">
                  <c:v>6.4581917063222291E-2</c:v>
                </c:pt>
                <c:pt idx="2">
                  <c:v>3.9428959891230457E-2</c:v>
                </c:pt>
                <c:pt idx="3">
                  <c:v>2.6852481305234543E-2</c:v>
                </c:pt>
                <c:pt idx="4">
                  <c:v>1.7335146159075471E-2</c:v>
                </c:pt>
                <c:pt idx="5">
                  <c:v>1.5635622025832754E-2</c:v>
                </c:pt>
                <c:pt idx="6">
                  <c:v>1.5635622025832754E-2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3.3990482664855129E-4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'20220630'!$E$104:$E$137</c:f>
              <c:numCache>
                <c:formatCode>0%</c:formatCode>
                <c:ptCount val="34"/>
                <c:pt idx="0">
                  <c:v>0.33010000000000211</c:v>
                </c:pt>
                <c:pt idx="1">
                  <c:v>0.65260000000000207</c:v>
                </c:pt>
                <c:pt idx="2">
                  <c:v>0.66380000000000006</c:v>
                </c:pt>
                <c:pt idx="3">
                  <c:v>0.49369999999999997</c:v>
                </c:pt>
                <c:pt idx="4">
                  <c:v>0.80390000000000006</c:v>
                </c:pt>
                <c:pt idx="5">
                  <c:v>0.76090000000000202</c:v>
                </c:pt>
                <c:pt idx="6">
                  <c:v>0.30430000000000007</c:v>
                </c:pt>
                <c:pt idx="7">
                  <c:v>0.82610000000000006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6-4C59-8D46-31D5CA5877C9}"/>
            </c:ext>
          </c:extLst>
        </c:ser>
        <c:ser>
          <c:idx val="4"/>
          <c:order val="4"/>
          <c:tx>
            <c:strRef>
              <c:f>'20220630'!$C$96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'20220630'!$D$96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'20220630'!$E$96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E6-4C59-8D46-31D5CA58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19359"/>
        <c:axId val="591313951"/>
      </c:scatterChart>
      <c:valAx>
        <c:axId val="5913193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strike="noStrike" baseline="0"/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3951"/>
        <c:crosses val="autoZero"/>
        <c:crossBetween val="midCat"/>
      </c:valAx>
      <c:valAx>
        <c:axId val="591313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9359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'20220701'!$D$2:$D$35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0.99898028552005436</c:v>
                </c:pt>
                <c:pt idx="4">
                  <c:v>0.99728076138681154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0.8878314072059823</c:v>
                </c:pt>
                <c:pt idx="8">
                  <c:v>0.85757987763426236</c:v>
                </c:pt>
                <c:pt idx="9">
                  <c:v>0.84908225696804884</c:v>
                </c:pt>
                <c:pt idx="10">
                  <c:v>0.82426920462270559</c:v>
                </c:pt>
                <c:pt idx="11">
                  <c:v>0.817471108089732</c:v>
                </c:pt>
                <c:pt idx="12">
                  <c:v>0.80013596193065939</c:v>
                </c:pt>
                <c:pt idx="13">
                  <c:v>0.79673691366417387</c:v>
                </c:pt>
                <c:pt idx="14">
                  <c:v>0.79367777022433705</c:v>
                </c:pt>
                <c:pt idx="15">
                  <c:v>0.76138681169272604</c:v>
                </c:pt>
                <c:pt idx="16">
                  <c:v>0.7430319510537049</c:v>
                </c:pt>
                <c:pt idx="17">
                  <c:v>0.74031271244051666</c:v>
                </c:pt>
                <c:pt idx="18">
                  <c:v>0.73691366417403126</c:v>
                </c:pt>
                <c:pt idx="19">
                  <c:v>0.73045547246770903</c:v>
                </c:pt>
                <c:pt idx="20">
                  <c:v>0.69340584636301839</c:v>
                </c:pt>
                <c:pt idx="21">
                  <c:v>0.69068660774982993</c:v>
                </c:pt>
                <c:pt idx="22">
                  <c:v>0.66077498300475856</c:v>
                </c:pt>
                <c:pt idx="23">
                  <c:v>0.64140040788579189</c:v>
                </c:pt>
                <c:pt idx="24">
                  <c:v>0.60774983004758665</c:v>
                </c:pt>
                <c:pt idx="25">
                  <c:v>0.57002039428959894</c:v>
                </c:pt>
                <c:pt idx="26">
                  <c:v>0.55438477226376615</c:v>
                </c:pt>
                <c:pt idx="27">
                  <c:v>0.55370496261046909</c:v>
                </c:pt>
                <c:pt idx="28">
                  <c:v>0.54112848402447322</c:v>
                </c:pt>
                <c:pt idx="29">
                  <c:v>0.53874915023793335</c:v>
                </c:pt>
                <c:pt idx="30">
                  <c:v>0.53636981645139359</c:v>
                </c:pt>
                <c:pt idx="31">
                  <c:v>0.52991162474507125</c:v>
                </c:pt>
                <c:pt idx="32">
                  <c:v>0.52685248130523454</c:v>
                </c:pt>
                <c:pt idx="33">
                  <c:v>0.49966009517335136</c:v>
                </c:pt>
              </c:numCache>
            </c:numRef>
          </c:xVal>
          <c:yVal>
            <c:numRef>
              <c:f>'20220701'!$E$2:$E$35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0.8236</c:v>
                </c:pt>
                <c:pt idx="2">
                  <c:v>0.7236999999999999</c:v>
                </c:pt>
                <c:pt idx="3">
                  <c:v>0.63119999999999998</c:v>
                </c:pt>
                <c:pt idx="4">
                  <c:v>0.66839999999999999</c:v>
                </c:pt>
                <c:pt idx="5">
                  <c:v>0.64950000000000208</c:v>
                </c:pt>
                <c:pt idx="6">
                  <c:v>0.87760000000000027</c:v>
                </c:pt>
                <c:pt idx="7">
                  <c:v>0.84800000000000009</c:v>
                </c:pt>
                <c:pt idx="8">
                  <c:v>0.75540000000000207</c:v>
                </c:pt>
                <c:pt idx="9">
                  <c:v>0.8639</c:v>
                </c:pt>
                <c:pt idx="10">
                  <c:v>0.69900000000000206</c:v>
                </c:pt>
                <c:pt idx="11">
                  <c:v>0.99959999999999993</c:v>
                </c:pt>
                <c:pt idx="12">
                  <c:v>0.63039999999999996</c:v>
                </c:pt>
                <c:pt idx="13">
                  <c:v>0.38870000000000005</c:v>
                </c:pt>
                <c:pt idx="14">
                  <c:v>0.98240000000000005</c:v>
                </c:pt>
                <c:pt idx="15">
                  <c:v>0.71160000000000001</c:v>
                </c:pt>
                <c:pt idx="16">
                  <c:v>0.72050000000000003</c:v>
                </c:pt>
                <c:pt idx="17">
                  <c:v>0.59089999999999998</c:v>
                </c:pt>
                <c:pt idx="18">
                  <c:v>0.63190000000000002</c:v>
                </c:pt>
                <c:pt idx="19">
                  <c:v>0.67989999999999995</c:v>
                </c:pt>
                <c:pt idx="20">
                  <c:v>0.77939999999999998</c:v>
                </c:pt>
                <c:pt idx="21">
                  <c:v>0.87250000000000205</c:v>
                </c:pt>
                <c:pt idx="22">
                  <c:v>0.62190000000000001</c:v>
                </c:pt>
                <c:pt idx="23">
                  <c:v>0.69100000000000006</c:v>
                </c:pt>
                <c:pt idx="24">
                  <c:v>0.67900000000000205</c:v>
                </c:pt>
                <c:pt idx="25">
                  <c:v>0.73640000000000205</c:v>
                </c:pt>
                <c:pt idx="26">
                  <c:v>0.7339</c:v>
                </c:pt>
                <c:pt idx="27">
                  <c:v>0.80170000000000008</c:v>
                </c:pt>
                <c:pt idx="28">
                  <c:v>0.7198</c:v>
                </c:pt>
                <c:pt idx="29">
                  <c:v>0.55959999999999999</c:v>
                </c:pt>
                <c:pt idx="30">
                  <c:v>0.54880000000000206</c:v>
                </c:pt>
                <c:pt idx="31">
                  <c:v>0.62730000000000008</c:v>
                </c:pt>
                <c:pt idx="32">
                  <c:v>0.64769999999999994</c:v>
                </c:pt>
                <c:pt idx="33">
                  <c:v>0.68569999999999998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6-464E-8D90-251E497F9413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'20220701'!$D$36:$D$69</c:f>
              <c:numCache>
                <c:formatCode>0%</c:formatCode>
                <c:ptCount val="34"/>
                <c:pt idx="0">
                  <c:v>0.48368456832087009</c:v>
                </c:pt>
                <c:pt idx="1">
                  <c:v>0.45037389530931338</c:v>
                </c:pt>
                <c:pt idx="2">
                  <c:v>0.45003399048266479</c:v>
                </c:pt>
                <c:pt idx="3">
                  <c:v>0.43779741672331746</c:v>
                </c:pt>
                <c:pt idx="4">
                  <c:v>0.43337865397688646</c:v>
                </c:pt>
                <c:pt idx="5">
                  <c:v>0.42963970088375253</c:v>
                </c:pt>
                <c:pt idx="6">
                  <c:v>0.41604350781781096</c:v>
                </c:pt>
                <c:pt idx="7">
                  <c:v>0.41332426920462262</c:v>
                </c:pt>
                <c:pt idx="8">
                  <c:v>0.40822569680489462</c:v>
                </c:pt>
                <c:pt idx="9">
                  <c:v>0.39904826648538405</c:v>
                </c:pt>
                <c:pt idx="10">
                  <c:v>0.38817131203263083</c:v>
                </c:pt>
                <c:pt idx="11">
                  <c:v>0.36607749830047587</c:v>
                </c:pt>
                <c:pt idx="12">
                  <c:v>0.36505778382053022</c:v>
                </c:pt>
                <c:pt idx="13">
                  <c:v>0.36301835486063899</c:v>
                </c:pt>
                <c:pt idx="14">
                  <c:v>0.36063902107409923</c:v>
                </c:pt>
                <c:pt idx="15">
                  <c:v>0.36029911624745065</c:v>
                </c:pt>
                <c:pt idx="16">
                  <c:v>0.35622025832766818</c:v>
                </c:pt>
                <c:pt idx="17">
                  <c:v>0.35554044867437118</c:v>
                </c:pt>
                <c:pt idx="18">
                  <c:v>0.34772263766145473</c:v>
                </c:pt>
                <c:pt idx="19">
                  <c:v>0.34670292318150919</c:v>
                </c:pt>
                <c:pt idx="20">
                  <c:v>0.33718558803535004</c:v>
                </c:pt>
                <c:pt idx="21">
                  <c:v>0.33038749150237928</c:v>
                </c:pt>
                <c:pt idx="22">
                  <c:v>0.32562882392929698</c:v>
                </c:pt>
                <c:pt idx="23">
                  <c:v>0.31237253569000678</c:v>
                </c:pt>
                <c:pt idx="24">
                  <c:v>0.30931339225016991</c:v>
                </c:pt>
                <c:pt idx="25">
                  <c:v>0.30387491502379332</c:v>
                </c:pt>
                <c:pt idx="26">
                  <c:v>0.28721957851801216</c:v>
                </c:pt>
                <c:pt idx="27">
                  <c:v>0.28382053025152953</c:v>
                </c:pt>
                <c:pt idx="28">
                  <c:v>0.27260367097212779</c:v>
                </c:pt>
                <c:pt idx="29">
                  <c:v>0.26920462270564238</c:v>
                </c:pt>
                <c:pt idx="30">
                  <c:v>0.26614547926580556</c:v>
                </c:pt>
                <c:pt idx="31">
                  <c:v>0.26580557443915703</c:v>
                </c:pt>
                <c:pt idx="32">
                  <c:v>0.26580557443915703</c:v>
                </c:pt>
                <c:pt idx="33">
                  <c:v>0.26512576478585992</c:v>
                </c:pt>
              </c:numCache>
            </c:numRef>
          </c:xVal>
          <c:yVal>
            <c:numRef>
              <c:f>'20220701'!$E$36:$E$69</c:f>
              <c:numCache>
                <c:formatCode>0%</c:formatCode>
                <c:ptCount val="34"/>
                <c:pt idx="0">
                  <c:v>0.52280000000000004</c:v>
                </c:pt>
                <c:pt idx="1">
                  <c:v>0.67920000000000202</c:v>
                </c:pt>
                <c:pt idx="2">
                  <c:v>0.58530000000000204</c:v>
                </c:pt>
                <c:pt idx="3">
                  <c:v>0.68790000000000218</c:v>
                </c:pt>
                <c:pt idx="4">
                  <c:v>0.68549999999999989</c:v>
                </c:pt>
                <c:pt idx="5">
                  <c:v>0.64790000000000203</c:v>
                </c:pt>
                <c:pt idx="6">
                  <c:v>0.51880000000000004</c:v>
                </c:pt>
                <c:pt idx="7">
                  <c:v>0.55840000000000012</c:v>
                </c:pt>
                <c:pt idx="8">
                  <c:v>0.71610000000000007</c:v>
                </c:pt>
                <c:pt idx="9">
                  <c:v>0.67549999999999999</c:v>
                </c:pt>
                <c:pt idx="10">
                  <c:v>0.64450000000000218</c:v>
                </c:pt>
                <c:pt idx="11">
                  <c:v>0.61840000000000217</c:v>
                </c:pt>
                <c:pt idx="12">
                  <c:v>0.54379999999999995</c:v>
                </c:pt>
                <c:pt idx="13">
                  <c:v>0.62450000000000216</c:v>
                </c:pt>
                <c:pt idx="14">
                  <c:v>0.59</c:v>
                </c:pt>
                <c:pt idx="15">
                  <c:v>0.69620000000000215</c:v>
                </c:pt>
                <c:pt idx="16">
                  <c:v>1</c:v>
                </c:pt>
                <c:pt idx="17">
                  <c:v>0.56210000000000215</c:v>
                </c:pt>
                <c:pt idx="18">
                  <c:v>0.86799999999999999</c:v>
                </c:pt>
                <c:pt idx="19">
                  <c:v>0.77450000000000208</c:v>
                </c:pt>
                <c:pt idx="20">
                  <c:v>0.59779999999999989</c:v>
                </c:pt>
                <c:pt idx="21">
                  <c:v>0.63369999999999993</c:v>
                </c:pt>
                <c:pt idx="22">
                  <c:v>0.66489999999999994</c:v>
                </c:pt>
                <c:pt idx="23">
                  <c:v>0.66590000000000205</c:v>
                </c:pt>
                <c:pt idx="24">
                  <c:v>0.49450000000000005</c:v>
                </c:pt>
                <c:pt idx="25">
                  <c:v>0.4653000000000021</c:v>
                </c:pt>
                <c:pt idx="26">
                  <c:v>0.51829999999999998</c:v>
                </c:pt>
                <c:pt idx="27">
                  <c:v>0.75329999999999997</c:v>
                </c:pt>
                <c:pt idx="28">
                  <c:v>0.75560000000000216</c:v>
                </c:pt>
                <c:pt idx="29">
                  <c:v>0.64140000000000008</c:v>
                </c:pt>
                <c:pt idx="30">
                  <c:v>0.42020000000000007</c:v>
                </c:pt>
                <c:pt idx="31">
                  <c:v>0.62020000000000208</c:v>
                </c:pt>
                <c:pt idx="32">
                  <c:v>0.52049999999999996</c:v>
                </c:pt>
                <c:pt idx="33">
                  <c:v>0.73970000000000014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6-464E-8D90-251E497F9413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('20220701'!$D$70:$D$98,'20220701'!$D$100:$D$103)</c:f>
              <c:numCache>
                <c:formatCode>0%</c:formatCode>
                <c:ptCount val="33"/>
                <c:pt idx="0">
                  <c:v>0.26240652617267157</c:v>
                </c:pt>
                <c:pt idx="1">
                  <c:v>0.25390890550645812</c:v>
                </c:pt>
                <c:pt idx="2">
                  <c:v>0.24031271244051383</c:v>
                </c:pt>
                <c:pt idx="3">
                  <c:v>0.23827328348062543</c:v>
                </c:pt>
                <c:pt idx="4">
                  <c:v>0.23759347382732832</c:v>
                </c:pt>
                <c:pt idx="5">
                  <c:v>0.23521414004078856</c:v>
                </c:pt>
                <c:pt idx="6">
                  <c:v>0.23317471108089732</c:v>
                </c:pt>
                <c:pt idx="7">
                  <c:v>0.20768184908225693</c:v>
                </c:pt>
                <c:pt idx="8">
                  <c:v>0.2073419442556084</c:v>
                </c:pt>
                <c:pt idx="9">
                  <c:v>0.20666213460230853</c:v>
                </c:pt>
                <c:pt idx="10">
                  <c:v>0.20292318150917737</c:v>
                </c:pt>
                <c:pt idx="11">
                  <c:v>0.19952413324269203</c:v>
                </c:pt>
                <c:pt idx="12">
                  <c:v>0.1930659415363698</c:v>
                </c:pt>
                <c:pt idx="13">
                  <c:v>0.17845003399048265</c:v>
                </c:pt>
                <c:pt idx="14">
                  <c:v>0.1736913664174031</c:v>
                </c:pt>
                <c:pt idx="15">
                  <c:v>0.17267165193745754</c:v>
                </c:pt>
                <c:pt idx="16">
                  <c:v>0.17165193745751187</c:v>
                </c:pt>
                <c:pt idx="17">
                  <c:v>0.16383412644459552</c:v>
                </c:pt>
                <c:pt idx="18">
                  <c:v>0.15907545887151595</c:v>
                </c:pt>
                <c:pt idx="19">
                  <c:v>0.15295717199184228</c:v>
                </c:pt>
                <c:pt idx="20">
                  <c:v>0.14955812372535693</c:v>
                </c:pt>
                <c:pt idx="21">
                  <c:v>0.14819850441876273</c:v>
                </c:pt>
                <c:pt idx="22">
                  <c:v>0.14343983684568315</c:v>
                </c:pt>
                <c:pt idx="23">
                  <c:v>0.13970088375254927</c:v>
                </c:pt>
                <c:pt idx="24">
                  <c:v>0.12474507138001356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0.10231135282121007</c:v>
                </c:pt>
                <c:pt idx="30">
                  <c:v>9.5173351461590727E-2</c:v>
                </c:pt>
                <c:pt idx="31">
                  <c:v>8.0217539089055045E-2</c:v>
                </c:pt>
                <c:pt idx="32">
                  <c:v>7.6818490822569682E-2</c:v>
                </c:pt>
              </c:numCache>
            </c:numRef>
          </c:xVal>
          <c:yVal>
            <c:numRef>
              <c:f>('20220701'!$E$70:$E$98,'20220701'!$E$100:$E$103)</c:f>
              <c:numCache>
                <c:formatCode>0%</c:formatCode>
                <c:ptCount val="33"/>
                <c:pt idx="0">
                  <c:v>0.64380000000000004</c:v>
                </c:pt>
                <c:pt idx="1">
                  <c:v>0.61180000000000212</c:v>
                </c:pt>
                <c:pt idx="2">
                  <c:v>0.70440000000000202</c:v>
                </c:pt>
                <c:pt idx="3">
                  <c:v>0.70609999999999995</c:v>
                </c:pt>
                <c:pt idx="4">
                  <c:v>0.70960000000000001</c:v>
                </c:pt>
                <c:pt idx="5">
                  <c:v>0.54480000000000006</c:v>
                </c:pt>
                <c:pt idx="6">
                  <c:v>0.66760000000000208</c:v>
                </c:pt>
                <c:pt idx="7">
                  <c:v>0.68090000000000217</c:v>
                </c:pt>
                <c:pt idx="8">
                  <c:v>0.65249999999999997</c:v>
                </c:pt>
                <c:pt idx="9">
                  <c:v>0.61180000000000212</c:v>
                </c:pt>
                <c:pt idx="10">
                  <c:v>0.63480000000000003</c:v>
                </c:pt>
                <c:pt idx="11">
                  <c:v>0.71719999999999995</c:v>
                </c:pt>
                <c:pt idx="12">
                  <c:v>0.61089999999999989</c:v>
                </c:pt>
                <c:pt idx="13">
                  <c:v>0.72570000000000001</c:v>
                </c:pt>
                <c:pt idx="14">
                  <c:v>0.62040000000000006</c:v>
                </c:pt>
                <c:pt idx="15">
                  <c:v>0.97640000000000016</c:v>
                </c:pt>
                <c:pt idx="16">
                  <c:v>0.53860000000000008</c:v>
                </c:pt>
                <c:pt idx="17">
                  <c:v>0.8173999999999999</c:v>
                </c:pt>
                <c:pt idx="18">
                  <c:v>0.65380000000000005</c:v>
                </c:pt>
                <c:pt idx="19">
                  <c:v>0.66</c:v>
                </c:pt>
                <c:pt idx="20">
                  <c:v>0.63180000000000003</c:v>
                </c:pt>
                <c:pt idx="21">
                  <c:v>0.57109999999999994</c:v>
                </c:pt>
                <c:pt idx="22">
                  <c:v>0.63270000000000204</c:v>
                </c:pt>
                <c:pt idx="23">
                  <c:v>0.61309999999999998</c:v>
                </c:pt>
                <c:pt idx="24">
                  <c:v>0.47960000000000008</c:v>
                </c:pt>
                <c:pt idx="25">
                  <c:v>0.70909999999999995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0.44520000000000004</c:v>
                </c:pt>
                <c:pt idx="30">
                  <c:v>0.64639999999999997</c:v>
                </c:pt>
                <c:pt idx="31">
                  <c:v>0.49150000000000005</c:v>
                </c:pt>
                <c:pt idx="32">
                  <c:v>0.61950000000000005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6-464E-8D90-251E497F9413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'20220701'!$D$104:$D$138</c:f>
              <c:numCache>
                <c:formatCode>0%</c:formatCode>
                <c:ptCount val="35"/>
                <c:pt idx="0">
                  <c:v>7.1719918422841575E-2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4.1808293677770239E-2</c:v>
                </c:pt>
                <c:pt idx="4">
                  <c:v>2.6852481305234543E-2</c:v>
                </c:pt>
                <c:pt idx="5">
                  <c:v>1.9374575118966699E-2</c:v>
                </c:pt>
                <c:pt idx="6">
                  <c:v>1.6315431679129858E-2</c:v>
                </c:pt>
                <c:pt idx="7">
                  <c:v>1.5635622025832754E-2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'20220701'!$E$104:$E$138</c:f>
              <c:numCache>
                <c:formatCode>0%</c:formatCode>
                <c:ptCount val="35"/>
                <c:pt idx="0">
                  <c:v>0.93359999999999999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0.65850000000000009</c:v>
                </c:pt>
                <c:pt idx="4">
                  <c:v>0.49369999999999997</c:v>
                </c:pt>
                <c:pt idx="5">
                  <c:v>0.75439999999999996</c:v>
                </c:pt>
                <c:pt idx="6">
                  <c:v>0.77080000000000004</c:v>
                </c:pt>
                <c:pt idx="7">
                  <c:v>0.30430000000000007</c:v>
                </c:pt>
                <c:pt idx="8">
                  <c:v>0.82610000000000006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A6-464E-8D90-251E497F9413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'20220701'!$D$99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'20220701'!$E$99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6-464E-8D90-251E497F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'20220702'!$D$2:$D$35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0.99728076138681154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0.9017675050985724</c:v>
                </c:pt>
                <c:pt idx="8">
                  <c:v>0.87049626104690681</c:v>
                </c:pt>
                <c:pt idx="9">
                  <c:v>0.84908225696804884</c:v>
                </c:pt>
                <c:pt idx="10">
                  <c:v>0.83854520734194427</c:v>
                </c:pt>
                <c:pt idx="11">
                  <c:v>0.817471108089732</c:v>
                </c:pt>
                <c:pt idx="12">
                  <c:v>0.80795377294357285</c:v>
                </c:pt>
                <c:pt idx="13">
                  <c:v>0.80013596193065939</c:v>
                </c:pt>
                <c:pt idx="14">
                  <c:v>0.79673691366417387</c:v>
                </c:pt>
                <c:pt idx="15">
                  <c:v>0.76138681169272604</c:v>
                </c:pt>
                <c:pt idx="16">
                  <c:v>0.75764785859959216</c:v>
                </c:pt>
                <c:pt idx="17">
                  <c:v>0.75628823929299793</c:v>
                </c:pt>
                <c:pt idx="18">
                  <c:v>0.73725356900067973</c:v>
                </c:pt>
                <c:pt idx="19">
                  <c:v>0.73691366417403126</c:v>
                </c:pt>
                <c:pt idx="20">
                  <c:v>0.70564242012236567</c:v>
                </c:pt>
                <c:pt idx="21">
                  <c:v>0.69136641740312699</c:v>
                </c:pt>
                <c:pt idx="22">
                  <c:v>0.66077498300475856</c:v>
                </c:pt>
                <c:pt idx="23">
                  <c:v>0.64717878993881717</c:v>
                </c:pt>
                <c:pt idx="24">
                  <c:v>0.60944935418082646</c:v>
                </c:pt>
                <c:pt idx="25">
                  <c:v>0.57783820530251528</c:v>
                </c:pt>
                <c:pt idx="26">
                  <c:v>0.575798776342624</c:v>
                </c:pt>
                <c:pt idx="27">
                  <c:v>0.56594153636981648</c:v>
                </c:pt>
                <c:pt idx="28">
                  <c:v>0.55370496261046909</c:v>
                </c:pt>
                <c:pt idx="29">
                  <c:v>0.54588715159755274</c:v>
                </c:pt>
                <c:pt idx="30">
                  <c:v>0.54214819850441864</c:v>
                </c:pt>
                <c:pt idx="31">
                  <c:v>0.53942895989123041</c:v>
                </c:pt>
                <c:pt idx="32">
                  <c:v>0.53704962610469076</c:v>
                </c:pt>
                <c:pt idx="33">
                  <c:v>0.49966009517335136</c:v>
                </c:pt>
              </c:numCache>
            </c:numRef>
          </c:xVal>
          <c:yVal>
            <c:numRef>
              <c:f>'20220702'!$E$2:$E$35</c:f>
              <c:numCache>
                <c:formatCode>0%</c:formatCode>
                <c:ptCount val="34"/>
                <c:pt idx="0">
                  <c:v>0.7199000000000001</c:v>
                </c:pt>
                <c:pt idx="1">
                  <c:v>0.8821</c:v>
                </c:pt>
                <c:pt idx="2">
                  <c:v>0.8236</c:v>
                </c:pt>
                <c:pt idx="3">
                  <c:v>0.64080000000000004</c:v>
                </c:pt>
                <c:pt idx="4">
                  <c:v>0.67760000000000209</c:v>
                </c:pt>
                <c:pt idx="5">
                  <c:v>0.87760000000000027</c:v>
                </c:pt>
                <c:pt idx="6">
                  <c:v>0.64980000000000215</c:v>
                </c:pt>
                <c:pt idx="7">
                  <c:v>0.84699999999999998</c:v>
                </c:pt>
                <c:pt idx="8">
                  <c:v>0.75200000000000011</c:v>
                </c:pt>
                <c:pt idx="9">
                  <c:v>0.86030000000000206</c:v>
                </c:pt>
                <c:pt idx="10">
                  <c:v>0.70130000000000003</c:v>
                </c:pt>
                <c:pt idx="11">
                  <c:v>0.99959999999999993</c:v>
                </c:pt>
                <c:pt idx="12">
                  <c:v>0.98910000000000009</c:v>
                </c:pt>
                <c:pt idx="13">
                  <c:v>0.65680000000000005</c:v>
                </c:pt>
                <c:pt idx="14">
                  <c:v>0.38870000000000005</c:v>
                </c:pt>
                <c:pt idx="15">
                  <c:v>0.71160000000000001</c:v>
                </c:pt>
                <c:pt idx="16">
                  <c:v>0.59</c:v>
                </c:pt>
                <c:pt idx="17">
                  <c:v>0.72220000000000006</c:v>
                </c:pt>
                <c:pt idx="18">
                  <c:v>0.67730000000000012</c:v>
                </c:pt>
                <c:pt idx="19">
                  <c:v>0.63190000000000002</c:v>
                </c:pt>
                <c:pt idx="20">
                  <c:v>0.77839999999999998</c:v>
                </c:pt>
                <c:pt idx="21">
                  <c:v>0.87270000000000003</c:v>
                </c:pt>
                <c:pt idx="22">
                  <c:v>0.625</c:v>
                </c:pt>
                <c:pt idx="23">
                  <c:v>0.71689999999999998</c:v>
                </c:pt>
                <c:pt idx="24">
                  <c:v>0.67760000000000209</c:v>
                </c:pt>
                <c:pt idx="25">
                  <c:v>0.73589999999999989</c:v>
                </c:pt>
                <c:pt idx="26">
                  <c:v>0.73730000000000218</c:v>
                </c:pt>
                <c:pt idx="27">
                  <c:v>0.72250000000000003</c:v>
                </c:pt>
                <c:pt idx="28">
                  <c:v>0.80420000000000202</c:v>
                </c:pt>
                <c:pt idx="29">
                  <c:v>0.54859999999999998</c:v>
                </c:pt>
                <c:pt idx="30">
                  <c:v>0.62319999999999998</c:v>
                </c:pt>
                <c:pt idx="31">
                  <c:v>0.55830000000000013</c:v>
                </c:pt>
                <c:pt idx="32">
                  <c:v>0.6462</c:v>
                </c:pt>
                <c:pt idx="33">
                  <c:v>0.68569999999999998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3-4E98-9E25-2E9AF7A0BC1E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'20220702'!$D$36:$D$69</c:f>
              <c:numCache>
                <c:formatCode>0%</c:formatCode>
                <c:ptCount val="34"/>
                <c:pt idx="0">
                  <c:v>0.48402447314751867</c:v>
                </c:pt>
                <c:pt idx="1">
                  <c:v>0.47552685248130522</c:v>
                </c:pt>
                <c:pt idx="2">
                  <c:v>0.47042828008157711</c:v>
                </c:pt>
                <c:pt idx="3">
                  <c:v>0.46464989802855194</c:v>
                </c:pt>
                <c:pt idx="4">
                  <c:v>0.45037389530931338</c:v>
                </c:pt>
                <c:pt idx="5">
                  <c:v>0.45003399048266479</c:v>
                </c:pt>
                <c:pt idx="6">
                  <c:v>0.44595513256288238</c:v>
                </c:pt>
                <c:pt idx="7">
                  <c:v>0.44357579877634257</c:v>
                </c:pt>
                <c:pt idx="8">
                  <c:v>0.41774303195105367</c:v>
                </c:pt>
                <c:pt idx="9">
                  <c:v>0.41026512576478585</c:v>
                </c:pt>
                <c:pt idx="10">
                  <c:v>0.4017675050985724</c:v>
                </c:pt>
                <c:pt idx="11">
                  <c:v>0.38647178789938813</c:v>
                </c:pt>
                <c:pt idx="12">
                  <c:v>0.37763426240652614</c:v>
                </c:pt>
                <c:pt idx="13">
                  <c:v>0.37559483344663491</c:v>
                </c:pt>
                <c:pt idx="14">
                  <c:v>0.36675730795377287</c:v>
                </c:pt>
                <c:pt idx="15">
                  <c:v>0.36607749830047587</c:v>
                </c:pt>
                <c:pt idx="16">
                  <c:v>0.36505778382053022</c:v>
                </c:pt>
                <c:pt idx="17">
                  <c:v>0.36029911624745065</c:v>
                </c:pt>
                <c:pt idx="18">
                  <c:v>0.358599592114208</c:v>
                </c:pt>
                <c:pt idx="19">
                  <c:v>0.34772263766145473</c:v>
                </c:pt>
                <c:pt idx="20">
                  <c:v>0.34534330387491496</c:v>
                </c:pt>
                <c:pt idx="21">
                  <c:v>0.33548606390210739</c:v>
                </c:pt>
                <c:pt idx="22">
                  <c:v>0.33378653976886469</c:v>
                </c:pt>
                <c:pt idx="23">
                  <c:v>0.33344663494221616</c:v>
                </c:pt>
                <c:pt idx="24">
                  <c:v>0.30931339225016991</c:v>
                </c:pt>
                <c:pt idx="25">
                  <c:v>0.30931339225016991</c:v>
                </c:pt>
                <c:pt idx="26">
                  <c:v>0.29401767505098575</c:v>
                </c:pt>
                <c:pt idx="27">
                  <c:v>0.28721957851801216</c:v>
                </c:pt>
                <c:pt idx="28">
                  <c:v>0.28382053025152953</c:v>
                </c:pt>
                <c:pt idx="29">
                  <c:v>0.2817811012916383</c:v>
                </c:pt>
                <c:pt idx="30">
                  <c:v>0.27022433718558803</c:v>
                </c:pt>
                <c:pt idx="31">
                  <c:v>0.26920462270564238</c:v>
                </c:pt>
                <c:pt idx="32">
                  <c:v>0.26716519374575115</c:v>
                </c:pt>
                <c:pt idx="33">
                  <c:v>0.26580557443915703</c:v>
                </c:pt>
              </c:numCache>
            </c:numRef>
          </c:xVal>
          <c:yVal>
            <c:numRef>
              <c:f>'20220702'!$E$36:$E$69</c:f>
              <c:numCache>
                <c:formatCode>0%</c:formatCode>
                <c:ptCount val="34"/>
                <c:pt idx="0">
                  <c:v>0.5232</c:v>
                </c:pt>
                <c:pt idx="1">
                  <c:v>0.6926000000000021</c:v>
                </c:pt>
                <c:pt idx="2">
                  <c:v>0.55850000000000011</c:v>
                </c:pt>
                <c:pt idx="3">
                  <c:v>0.64159999999999995</c:v>
                </c:pt>
                <c:pt idx="4">
                  <c:v>0.67920000000000202</c:v>
                </c:pt>
                <c:pt idx="5">
                  <c:v>0.58530000000000204</c:v>
                </c:pt>
                <c:pt idx="6">
                  <c:v>0.6875</c:v>
                </c:pt>
                <c:pt idx="7">
                  <c:v>0.51800000000000002</c:v>
                </c:pt>
                <c:pt idx="8">
                  <c:v>0.64439999999999997</c:v>
                </c:pt>
                <c:pt idx="9">
                  <c:v>0.71499999999999997</c:v>
                </c:pt>
                <c:pt idx="10">
                  <c:v>0.67430000000000212</c:v>
                </c:pt>
                <c:pt idx="11">
                  <c:v>0.62360000000000204</c:v>
                </c:pt>
                <c:pt idx="12">
                  <c:v>0.76239999999999997</c:v>
                </c:pt>
                <c:pt idx="13">
                  <c:v>0.59909999999999997</c:v>
                </c:pt>
                <c:pt idx="14">
                  <c:v>0.5635</c:v>
                </c:pt>
                <c:pt idx="15">
                  <c:v>0.61840000000000217</c:v>
                </c:pt>
                <c:pt idx="16">
                  <c:v>0.54379999999999995</c:v>
                </c:pt>
                <c:pt idx="17">
                  <c:v>0.69620000000000215</c:v>
                </c:pt>
                <c:pt idx="18">
                  <c:v>1</c:v>
                </c:pt>
                <c:pt idx="19">
                  <c:v>0.86799999999999999</c:v>
                </c:pt>
                <c:pt idx="20">
                  <c:v>0.60040000000000004</c:v>
                </c:pt>
                <c:pt idx="21">
                  <c:v>0.63219999999999998</c:v>
                </c:pt>
                <c:pt idx="22">
                  <c:v>0.66090000000000204</c:v>
                </c:pt>
                <c:pt idx="23">
                  <c:v>0.66460000000000008</c:v>
                </c:pt>
                <c:pt idx="24">
                  <c:v>0.46920000000000001</c:v>
                </c:pt>
                <c:pt idx="25">
                  <c:v>0.49450000000000005</c:v>
                </c:pt>
                <c:pt idx="26">
                  <c:v>0.76180000000000214</c:v>
                </c:pt>
                <c:pt idx="27">
                  <c:v>0.51829999999999998</c:v>
                </c:pt>
                <c:pt idx="28">
                  <c:v>0.79040000000000199</c:v>
                </c:pt>
                <c:pt idx="29">
                  <c:v>0.41249999999999998</c:v>
                </c:pt>
                <c:pt idx="30">
                  <c:v>0.74209999999999998</c:v>
                </c:pt>
                <c:pt idx="31">
                  <c:v>0.64140000000000008</c:v>
                </c:pt>
                <c:pt idx="32">
                  <c:v>0.52290000000000003</c:v>
                </c:pt>
                <c:pt idx="33">
                  <c:v>0.63039999999999996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3-4E98-9E25-2E9AF7A0BC1E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('20220702'!$D$70:$D$98,'20220702'!$D$100:$D$103)</c:f>
              <c:numCache>
                <c:formatCode>0%</c:formatCode>
                <c:ptCount val="33"/>
                <c:pt idx="0">
                  <c:v>0.26240652617267157</c:v>
                </c:pt>
                <c:pt idx="1">
                  <c:v>0.25390890550645812</c:v>
                </c:pt>
                <c:pt idx="2">
                  <c:v>0.24847042828008156</c:v>
                </c:pt>
                <c:pt idx="3">
                  <c:v>0.24745071380013597</c:v>
                </c:pt>
                <c:pt idx="4">
                  <c:v>0.23759347382732832</c:v>
                </c:pt>
                <c:pt idx="5">
                  <c:v>0.23521414004078856</c:v>
                </c:pt>
                <c:pt idx="6">
                  <c:v>0.23317471108089732</c:v>
                </c:pt>
                <c:pt idx="7">
                  <c:v>0.22263766145479263</c:v>
                </c:pt>
                <c:pt idx="8">
                  <c:v>0.21651937457511894</c:v>
                </c:pt>
                <c:pt idx="9">
                  <c:v>0.21006118286879671</c:v>
                </c:pt>
                <c:pt idx="10">
                  <c:v>0.20768184908225693</c:v>
                </c:pt>
                <c:pt idx="11">
                  <c:v>0.20360299116247449</c:v>
                </c:pt>
                <c:pt idx="12">
                  <c:v>0.1930659415363698</c:v>
                </c:pt>
                <c:pt idx="13">
                  <c:v>0.18864717878993878</c:v>
                </c:pt>
                <c:pt idx="14">
                  <c:v>0.18796736913664178</c:v>
                </c:pt>
                <c:pt idx="15">
                  <c:v>0.18048946295037388</c:v>
                </c:pt>
                <c:pt idx="16">
                  <c:v>0.177430319510537</c:v>
                </c:pt>
                <c:pt idx="17">
                  <c:v>0.17539089055064577</c:v>
                </c:pt>
                <c:pt idx="18">
                  <c:v>0.17267165193745754</c:v>
                </c:pt>
                <c:pt idx="19">
                  <c:v>0.17199184228416042</c:v>
                </c:pt>
                <c:pt idx="20">
                  <c:v>0.16383412644459552</c:v>
                </c:pt>
                <c:pt idx="21">
                  <c:v>0.14955812372535693</c:v>
                </c:pt>
                <c:pt idx="22">
                  <c:v>0.14819850441876273</c:v>
                </c:pt>
                <c:pt idx="23">
                  <c:v>0.14343983684568315</c:v>
                </c:pt>
                <c:pt idx="24">
                  <c:v>0.14208021753908903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0.10231135282121007</c:v>
                </c:pt>
                <c:pt idx="30">
                  <c:v>9.5173351461590727E-2</c:v>
                </c:pt>
                <c:pt idx="31">
                  <c:v>8.0217539089055045E-2</c:v>
                </c:pt>
                <c:pt idx="32">
                  <c:v>7.6818490822569682E-2</c:v>
                </c:pt>
              </c:numCache>
            </c:numRef>
          </c:xVal>
          <c:yVal>
            <c:numRef>
              <c:f>('20220702'!$E$70:$E$98,'20220702'!$E$100:$E$103)</c:f>
              <c:numCache>
                <c:formatCode>0%</c:formatCode>
                <c:ptCount val="33"/>
                <c:pt idx="0">
                  <c:v>0.67749999999999999</c:v>
                </c:pt>
                <c:pt idx="1">
                  <c:v>0.61180000000000212</c:v>
                </c:pt>
                <c:pt idx="2">
                  <c:v>0.70180000000000209</c:v>
                </c:pt>
                <c:pt idx="3">
                  <c:v>0.70599999999999996</c:v>
                </c:pt>
                <c:pt idx="4">
                  <c:v>0.70960000000000001</c:v>
                </c:pt>
                <c:pt idx="5">
                  <c:v>0.54480000000000006</c:v>
                </c:pt>
                <c:pt idx="6">
                  <c:v>0.66760000000000208</c:v>
                </c:pt>
                <c:pt idx="7">
                  <c:v>0.76789999999999992</c:v>
                </c:pt>
                <c:pt idx="8">
                  <c:v>0.67660000000000009</c:v>
                </c:pt>
                <c:pt idx="9">
                  <c:v>0.60840000000000205</c:v>
                </c:pt>
                <c:pt idx="10">
                  <c:v>0.68090000000000217</c:v>
                </c:pt>
                <c:pt idx="11">
                  <c:v>0.63770000000000215</c:v>
                </c:pt>
                <c:pt idx="12">
                  <c:v>0.61089999999999989</c:v>
                </c:pt>
                <c:pt idx="13">
                  <c:v>0.72250000000000003</c:v>
                </c:pt>
                <c:pt idx="14">
                  <c:v>0.65280000000000205</c:v>
                </c:pt>
                <c:pt idx="15">
                  <c:v>0.60640000000000216</c:v>
                </c:pt>
                <c:pt idx="16">
                  <c:v>0.54020000000000001</c:v>
                </c:pt>
                <c:pt idx="17">
                  <c:v>0.59299999999999997</c:v>
                </c:pt>
                <c:pt idx="18">
                  <c:v>0.97640000000000016</c:v>
                </c:pt>
                <c:pt idx="19">
                  <c:v>0.6443000000000022</c:v>
                </c:pt>
                <c:pt idx="20">
                  <c:v>0.8173999999999999</c:v>
                </c:pt>
                <c:pt idx="21">
                  <c:v>0.63180000000000003</c:v>
                </c:pt>
                <c:pt idx="22">
                  <c:v>0.57109999999999994</c:v>
                </c:pt>
                <c:pt idx="23">
                  <c:v>0.63270000000000204</c:v>
                </c:pt>
                <c:pt idx="24">
                  <c:v>0.48800000000000004</c:v>
                </c:pt>
                <c:pt idx="25">
                  <c:v>0.70909999999999995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0.44520000000000004</c:v>
                </c:pt>
                <c:pt idx="30">
                  <c:v>0.64639999999999997</c:v>
                </c:pt>
                <c:pt idx="31">
                  <c:v>0.49150000000000005</c:v>
                </c:pt>
                <c:pt idx="32">
                  <c:v>0.61950000000000005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3-4E98-9E25-2E9AF7A0BC1E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'20220702'!$D$104:$D$138</c:f>
              <c:numCache>
                <c:formatCode>0%</c:formatCode>
                <c:ptCount val="35"/>
                <c:pt idx="0">
                  <c:v>7.1719918422841575E-2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4.1808293677770239E-2</c:v>
                </c:pt>
                <c:pt idx="4">
                  <c:v>2.6852481305234543E-2</c:v>
                </c:pt>
                <c:pt idx="5">
                  <c:v>2.0734194425560824E-2</c:v>
                </c:pt>
                <c:pt idx="6">
                  <c:v>1.9374575118966699E-2</c:v>
                </c:pt>
                <c:pt idx="7">
                  <c:v>1.7335146159075471E-2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'20220702'!$E$104:$E$138</c:f>
              <c:numCache>
                <c:formatCode>0%</c:formatCode>
                <c:ptCount val="35"/>
                <c:pt idx="0">
                  <c:v>0.93359999999999999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0.65850000000000009</c:v>
                </c:pt>
                <c:pt idx="4">
                  <c:v>0.49369999999999997</c:v>
                </c:pt>
                <c:pt idx="5">
                  <c:v>0.81969999999999998</c:v>
                </c:pt>
                <c:pt idx="6">
                  <c:v>0.75439999999999996</c:v>
                </c:pt>
                <c:pt idx="7">
                  <c:v>0.784300000000002</c:v>
                </c:pt>
                <c:pt idx="8">
                  <c:v>0.30430000000000007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B3-4E98-9E25-2E9AF7A0BC1E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'20220702'!$D$99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'20220702'!$E$99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B3-4E98-9E25-2E9AF7A0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'20220703'!$D$2:$D$35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0.99796057104010871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0.92148198504418755</c:v>
                </c:pt>
                <c:pt idx="8">
                  <c:v>0.87899388171312021</c:v>
                </c:pt>
                <c:pt idx="9">
                  <c:v>0.85078178110129166</c:v>
                </c:pt>
                <c:pt idx="10">
                  <c:v>0.84908225696804884</c:v>
                </c:pt>
                <c:pt idx="11">
                  <c:v>0.817471108089732</c:v>
                </c:pt>
                <c:pt idx="12">
                  <c:v>0.80795377294357285</c:v>
                </c:pt>
                <c:pt idx="13">
                  <c:v>0.80387491502379327</c:v>
                </c:pt>
                <c:pt idx="14">
                  <c:v>0.80013596193065939</c:v>
                </c:pt>
                <c:pt idx="15">
                  <c:v>0.77872195785180154</c:v>
                </c:pt>
                <c:pt idx="16">
                  <c:v>0.7688647178789938</c:v>
                </c:pt>
                <c:pt idx="17">
                  <c:v>0.76138681169272604</c:v>
                </c:pt>
                <c:pt idx="18">
                  <c:v>0.73725356900067973</c:v>
                </c:pt>
                <c:pt idx="19">
                  <c:v>0.73691366417403126</c:v>
                </c:pt>
                <c:pt idx="20">
                  <c:v>0.72875594833446622</c:v>
                </c:pt>
                <c:pt idx="21">
                  <c:v>0.69136641740312699</c:v>
                </c:pt>
                <c:pt idx="22">
                  <c:v>0.66077498300475856</c:v>
                </c:pt>
                <c:pt idx="23">
                  <c:v>0.64887831407205976</c:v>
                </c:pt>
                <c:pt idx="24">
                  <c:v>0.60944935418082646</c:v>
                </c:pt>
                <c:pt idx="25">
                  <c:v>0.5965329707681849</c:v>
                </c:pt>
                <c:pt idx="26">
                  <c:v>0.59007477906186268</c:v>
                </c:pt>
                <c:pt idx="27">
                  <c:v>0.58395649218218615</c:v>
                </c:pt>
                <c:pt idx="28">
                  <c:v>0.57036029911624742</c:v>
                </c:pt>
                <c:pt idx="29">
                  <c:v>0.56492182188987083</c:v>
                </c:pt>
                <c:pt idx="30">
                  <c:v>0.55880353501019708</c:v>
                </c:pt>
                <c:pt idx="31">
                  <c:v>0.54588715159755274</c:v>
                </c:pt>
                <c:pt idx="32">
                  <c:v>0.53942895989123041</c:v>
                </c:pt>
                <c:pt idx="33">
                  <c:v>0.52039428959891232</c:v>
                </c:pt>
              </c:numCache>
            </c:numRef>
          </c:xVal>
          <c:yVal>
            <c:numRef>
              <c:f>'20220703'!$E$2:$E$35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0.8236</c:v>
                </c:pt>
                <c:pt idx="2">
                  <c:v>0.7199000000000001</c:v>
                </c:pt>
                <c:pt idx="3">
                  <c:v>0.65879999999999994</c:v>
                </c:pt>
                <c:pt idx="4">
                  <c:v>0.68120000000000003</c:v>
                </c:pt>
                <c:pt idx="5">
                  <c:v>0.64980000000000215</c:v>
                </c:pt>
                <c:pt idx="6">
                  <c:v>0.87760000000000027</c:v>
                </c:pt>
                <c:pt idx="7">
                  <c:v>0.84800000000000009</c:v>
                </c:pt>
                <c:pt idx="8">
                  <c:v>0.75249999999999995</c:v>
                </c:pt>
                <c:pt idx="9">
                  <c:v>0.71109999999999995</c:v>
                </c:pt>
                <c:pt idx="10">
                  <c:v>0.86030000000000206</c:v>
                </c:pt>
                <c:pt idx="11">
                  <c:v>0.99959999999999993</c:v>
                </c:pt>
                <c:pt idx="12">
                  <c:v>0.98530000000000018</c:v>
                </c:pt>
                <c:pt idx="13">
                  <c:v>0.38729999999999998</c:v>
                </c:pt>
                <c:pt idx="14">
                  <c:v>0.68989999999999996</c:v>
                </c:pt>
                <c:pt idx="15">
                  <c:v>0.73199999999999998</c:v>
                </c:pt>
                <c:pt idx="16">
                  <c:v>0.59020000000000195</c:v>
                </c:pt>
                <c:pt idx="17">
                  <c:v>0.71160000000000001</c:v>
                </c:pt>
                <c:pt idx="18">
                  <c:v>0.67730000000000012</c:v>
                </c:pt>
                <c:pt idx="19">
                  <c:v>0.63190000000000002</c:v>
                </c:pt>
                <c:pt idx="20">
                  <c:v>0.77610000000000201</c:v>
                </c:pt>
                <c:pt idx="21">
                  <c:v>0.87270000000000003</c:v>
                </c:pt>
                <c:pt idx="22">
                  <c:v>0.62809999999999999</c:v>
                </c:pt>
                <c:pt idx="23">
                  <c:v>0.71450000000000002</c:v>
                </c:pt>
                <c:pt idx="24">
                  <c:v>0.67760000000000209</c:v>
                </c:pt>
                <c:pt idx="25">
                  <c:v>0.73499999999999999</c:v>
                </c:pt>
                <c:pt idx="26">
                  <c:v>0.73330000000000006</c:v>
                </c:pt>
                <c:pt idx="27">
                  <c:v>0.7229000000000021</c:v>
                </c:pt>
                <c:pt idx="28">
                  <c:v>0.65080000000000005</c:v>
                </c:pt>
                <c:pt idx="29">
                  <c:v>0.80569999999999997</c:v>
                </c:pt>
                <c:pt idx="30">
                  <c:v>0.62590000000000212</c:v>
                </c:pt>
                <c:pt idx="31">
                  <c:v>0.54859999999999998</c:v>
                </c:pt>
                <c:pt idx="32">
                  <c:v>0.55830000000000013</c:v>
                </c:pt>
                <c:pt idx="33">
                  <c:v>0.68970000000000009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D47-BEE9-F3883FDA80C9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'20220703'!$D$36:$D$69</c:f>
              <c:numCache>
                <c:formatCode>0%</c:formatCode>
                <c:ptCount val="34"/>
                <c:pt idx="0">
                  <c:v>0.49966009517335136</c:v>
                </c:pt>
                <c:pt idx="1">
                  <c:v>0.49898028552005153</c:v>
                </c:pt>
                <c:pt idx="2">
                  <c:v>0.48674371176070691</c:v>
                </c:pt>
                <c:pt idx="3">
                  <c:v>0.47450713800135952</c:v>
                </c:pt>
                <c:pt idx="4">
                  <c:v>0.45479265805574437</c:v>
                </c:pt>
                <c:pt idx="5">
                  <c:v>0.45377294357579873</c:v>
                </c:pt>
                <c:pt idx="6">
                  <c:v>0.45037389530931338</c:v>
                </c:pt>
                <c:pt idx="7">
                  <c:v>0.45003399048266479</c:v>
                </c:pt>
                <c:pt idx="8">
                  <c:v>0.44901427600271632</c:v>
                </c:pt>
                <c:pt idx="9">
                  <c:v>0.42861998640380689</c:v>
                </c:pt>
                <c:pt idx="10">
                  <c:v>0.42216179469748466</c:v>
                </c:pt>
                <c:pt idx="11">
                  <c:v>0.41094493541808297</c:v>
                </c:pt>
                <c:pt idx="12">
                  <c:v>0.39530931339225017</c:v>
                </c:pt>
                <c:pt idx="13">
                  <c:v>0.38341264445954842</c:v>
                </c:pt>
                <c:pt idx="14">
                  <c:v>0.37967369136641738</c:v>
                </c:pt>
                <c:pt idx="15">
                  <c:v>0.37967369136641738</c:v>
                </c:pt>
                <c:pt idx="16">
                  <c:v>0.36675730795377287</c:v>
                </c:pt>
                <c:pt idx="17">
                  <c:v>0.36607749830047587</c:v>
                </c:pt>
                <c:pt idx="18">
                  <c:v>0.36267845003399046</c:v>
                </c:pt>
                <c:pt idx="19">
                  <c:v>0.36029911624745065</c:v>
                </c:pt>
                <c:pt idx="20">
                  <c:v>0.35044187627464024</c:v>
                </c:pt>
                <c:pt idx="21">
                  <c:v>0.34976206662134596</c:v>
                </c:pt>
                <c:pt idx="22">
                  <c:v>0.34772263766145473</c:v>
                </c:pt>
                <c:pt idx="23">
                  <c:v>0.3473827328348062</c:v>
                </c:pt>
                <c:pt idx="24">
                  <c:v>0.33242692046227057</c:v>
                </c:pt>
                <c:pt idx="25">
                  <c:v>0.31237253569000678</c:v>
                </c:pt>
                <c:pt idx="26">
                  <c:v>0.29401767505098575</c:v>
                </c:pt>
                <c:pt idx="27">
                  <c:v>0.28721957851801216</c:v>
                </c:pt>
                <c:pt idx="28">
                  <c:v>0.28721957851801216</c:v>
                </c:pt>
                <c:pt idx="29">
                  <c:v>0.28382053025152953</c:v>
                </c:pt>
                <c:pt idx="30">
                  <c:v>0.2817811012916383</c:v>
                </c:pt>
                <c:pt idx="31">
                  <c:v>0.27804214819850437</c:v>
                </c:pt>
                <c:pt idx="32">
                  <c:v>0.26920462270564238</c:v>
                </c:pt>
                <c:pt idx="33">
                  <c:v>0.26852481305234538</c:v>
                </c:pt>
              </c:numCache>
            </c:numRef>
          </c:xVal>
          <c:yVal>
            <c:numRef>
              <c:f>'20220703'!$E$36:$E$69</c:f>
              <c:numCache>
                <c:formatCode>0%</c:formatCode>
                <c:ptCount val="34"/>
                <c:pt idx="0">
                  <c:v>0.68569999999999998</c:v>
                </c:pt>
                <c:pt idx="1">
                  <c:v>0.63829999999999998</c:v>
                </c:pt>
                <c:pt idx="2">
                  <c:v>0.52300000000000002</c:v>
                </c:pt>
                <c:pt idx="3">
                  <c:v>0.55800000000000005</c:v>
                </c:pt>
                <c:pt idx="4">
                  <c:v>0.68980000000000208</c:v>
                </c:pt>
                <c:pt idx="5">
                  <c:v>0.52210000000000001</c:v>
                </c:pt>
                <c:pt idx="6">
                  <c:v>0.67920000000000202</c:v>
                </c:pt>
                <c:pt idx="7">
                  <c:v>0.58530000000000204</c:v>
                </c:pt>
                <c:pt idx="8">
                  <c:v>0.7175999999999999</c:v>
                </c:pt>
                <c:pt idx="9">
                  <c:v>0.67090000000000205</c:v>
                </c:pt>
                <c:pt idx="10">
                  <c:v>0.64490000000000003</c:v>
                </c:pt>
                <c:pt idx="11">
                  <c:v>0.64680000000000204</c:v>
                </c:pt>
                <c:pt idx="12">
                  <c:v>0.75919999999999999</c:v>
                </c:pt>
                <c:pt idx="13">
                  <c:v>0.63560000000000205</c:v>
                </c:pt>
                <c:pt idx="14">
                  <c:v>0.53890000000000005</c:v>
                </c:pt>
                <c:pt idx="15">
                  <c:v>0.66069999999999995</c:v>
                </c:pt>
                <c:pt idx="16">
                  <c:v>0.5635</c:v>
                </c:pt>
                <c:pt idx="17">
                  <c:v>0.61840000000000217</c:v>
                </c:pt>
                <c:pt idx="18">
                  <c:v>1</c:v>
                </c:pt>
                <c:pt idx="19">
                  <c:v>0.69620000000000215</c:v>
                </c:pt>
                <c:pt idx="20">
                  <c:v>0.59840000000000204</c:v>
                </c:pt>
                <c:pt idx="21">
                  <c:v>0.66569999999999996</c:v>
                </c:pt>
                <c:pt idx="22">
                  <c:v>0.86799999999999999</c:v>
                </c:pt>
                <c:pt idx="23">
                  <c:v>0.6341</c:v>
                </c:pt>
                <c:pt idx="24">
                  <c:v>0.49180000000000007</c:v>
                </c:pt>
                <c:pt idx="25">
                  <c:v>0.4723</c:v>
                </c:pt>
                <c:pt idx="26">
                  <c:v>0.76180000000000214</c:v>
                </c:pt>
                <c:pt idx="27">
                  <c:v>0.73850000000000005</c:v>
                </c:pt>
                <c:pt idx="28">
                  <c:v>0.51829999999999998</c:v>
                </c:pt>
                <c:pt idx="29">
                  <c:v>0.76769999999999994</c:v>
                </c:pt>
                <c:pt idx="30">
                  <c:v>0.42820000000000003</c:v>
                </c:pt>
                <c:pt idx="31">
                  <c:v>0.70900000000000196</c:v>
                </c:pt>
                <c:pt idx="32">
                  <c:v>0.64140000000000008</c:v>
                </c:pt>
                <c:pt idx="33">
                  <c:v>0.62149999999999994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5-4D47-BEE9-F3883FDA80C9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('20220703'!$D$70:$D$98,'20220703'!$D$100:$D$103)</c:f>
              <c:numCache>
                <c:formatCode>0%</c:formatCode>
                <c:ptCount val="33"/>
                <c:pt idx="0">
                  <c:v>0.26818490822569679</c:v>
                </c:pt>
                <c:pt idx="1">
                  <c:v>0.26580557443915703</c:v>
                </c:pt>
                <c:pt idx="2">
                  <c:v>0.26512576478585992</c:v>
                </c:pt>
                <c:pt idx="3">
                  <c:v>0.26240652617267157</c:v>
                </c:pt>
                <c:pt idx="4">
                  <c:v>0.25186947654656688</c:v>
                </c:pt>
                <c:pt idx="5">
                  <c:v>0.24847042828008156</c:v>
                </c:pt>
                <c:pt idx="6">
                  <c:v>0.24133242692046222</c:v>
                </c:pt>
                <c:pt idx="7">
                  <c:v>0.23963290278721955</c:v>
                </c:pt>
                <c:pt idx="8">
                  <c:v>0.23827328348062543</c:v>
                </c:pt>
                <c:pt idx="9">
                  <c:v>0.23521414004078856</c:v>
                </c:pt>
                <c:pt idx="10">
                  <c:v>0.22909585316111486</c:v>
                </c:pt>
                <c:pt idx="11">
                  <c:v>0.22603670972127807</c:v>
                </c:pt>
                <c:pt idx="12">
                  <c:v>0.22433718558803531</c:v>
                </c:pt>
                <c:pt idx="13">
                  <c:v>0.22297756628144119</c:v>
                </c:pt>
                <c:pt idx="14">
                  <c:v>0.20700203942895701</c:v>
                </c:pt>
                <c:pt idx="15">
                  <c:v>0.19612508497620668</c:v>
                </c:pt>
                <c:pt idx="16">
                  <c:v>0.1930659415363698</c:v>
                </c:pt>
                <c:pt idx="17">
                  <c:v>0.18592794017675046</c:v>
                </c:pt>
                <c:pt idx="18">
                  <c:v>0.18048946295037388</c:v>
                </c:pt>
                <c:pt idx="19">
                  <c:v>0.17233174711080898</c:v>
                </c:pt>
                <c:pt idx="20">
                  <c:v>0.16383412644459552</c:v>
                </c:pt>
                <c:pt idx="21">
                  <c:v>0.14955812372535693</c:v>
                </c:pt>
                <c:pt idx="22">
                  <c:v>0.14819850441876273</c:v>
                </c:pt>
                <c:pt idx="23">
                  <c:v>0.14343983684568315</c:v>
                </c:pt>
                <c:pt idx="24">
                  <c:v>0.14309993201903179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0.10333106730115282</c:v>
                </c:pt>
                <c:pt idx="30">
                  <c:v>9.5513256288239284E-2</c:v>
                </c:pt>
                <c:pt idx="31">
                  <c:v>8.4296397008834678E-2</c:v>
                </c:pt>
                <c:pt idx="32">
                  <c:v>8.0217539089055045E-2</c:v>
                </c:pt>
              </c:numCache>
            </c:numRef>
          </c:xVal>
          <c:yVal>
            <c:numRef>
              <c:f>('20220703'!$E$70:$E$98,'20220703'!$E$100:$E$103)</c:f>
              <c:numCache>
                <c:formatCode>0%</c:formatCode>
                <c:ptCount val="33"/>
                <c:pt idx="0">
                  <c:v>0.52090000000000214</c:v>
                </c:pt>
                <c:pt idx="1">
                  <c:v>0.63039999999999996</c:v>
                </c:pt>
                <c:pt idx="2">
                  <c:v>0.73330000000000006</c:v>
                </c:pt>
                <c:pt idx="3">
                  <c:v>0.68130000000000002</c:v>
                </c:pt>
                <c:pt idx="4">
                  <c:v>0.70310000000000206</c:v>
                </c:pt>
                <c:pt idx="5">
                  <c:v>0.70180000000000209</c:v>
                </c:pt>
                <c:pt idx="6">
                  <c:v>0.82680000000000209</c:v>
                </c:pt>
                <c:pt idx="7">
                  <c:v>0.67520000000000002</c:v>
                </c:pt>
                <c:pt idx="8">
                  <c:v>0.67190000000000005</c:v>
                </c:pt>
                <c:pt idx="9">
                  <c:v>0.54620000000000213</c:v>
                </c:pt>
                <c:pt idx="10">
                  <c:v>0.68400000000000205</c:v>
                </c:pt>
                <c:pt idx="11">
                  <c:v>0.63910000000000011</c:v>
                </c:pt>
                <c:pt idx="12">
                  <c:v>0.61819999999999997</c:v>
                </c:pt>
                <c:pt idx="13">
                  <c:v>0.64019999999999999</c:v>
                </c:pt>
                <c:pt idx="14">
                  <c:v>0.59770000000000201</c:v>
                </c:pt>
                <c:pt idx="15">
                  <c:v>0.71920000000000217</c:v>
                </c:pt>
                <c:pt idx="16">
                  <c:v>0.61089999999999989</c:v>
                </c:pt>
                <c:pt idx="17">
                  <c:v>0.53749999999999998</c:v>
                </c:pt>
                <c:pt idx="18">
                  <c:v>0.60640000000000216</c:v>
                </c:pt>
                <c:pt idx="19">
                  <c:v>0.64500000000000202</c:v>
                </c:pt>
                <c:pt idx="20">
                  <c:v>0.8173999999999999</c:v>
                </c:pt>
                <c:pt idx="21">
                  <c:v>0.63180000000000003</c:v>
                </c:pt>
                <c:pt idx="22">
                  <c:v>0.57109999999999994</c:v>
                </c:pt>
                <c:pt idx="23">
                  <c:v>0.63270000000000204</c:v>
                </c:pt>
                <c:pt idx="24">
                  <c:v>0.48460000000000003</c:v>
                </c:pt>
                <c:pt idx="25">
                  <c:v>0.71749999999999992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0.44080000000000003</c:v>
                </c:pt>
                <c:pt idx="30">
                  <c:v>0.64410000000000001</c:v>
                </c:pt>
                <c:pt idx="31">
                  <c:v>0.61689999999999989</c:v>
                </c:pt>
                <c:pt idx="32">
                  <c:v>0.49150000000000005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5-4D47-BEE9-F3883FDA80C9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'20220703'!$D$104:$D$138</c:f>
              <c:numCache>
                <c:formatCode>0%</c:formatCode>
                <c:ptCount val="35"/>
                <c:pt idx="0">
                  <c:v>7.2739632902787232E-2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4.2828008157715848E-2</c:v>
                </c:pt>
                <c:pt idx="4">
                  <c:v>2.7532290958531606E-2</c:v>
                </c:pt>
                <c:pt idx="5">
                  <c:v>2.3113528212100602E-2</c:v>
                </c:pt>
                <c:pt idx="6">
                  <c:v>2.0734194425560824E-2</c:v>
                </c:pt>
                <c:pt idx="7">
                  <c:v>1.9374575118966699E-2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'20220703'!$E$104:$E$138</c:f>
              <c:numCache>
                <c:formatCode>0%</c:formatCode>
                <c:ptCount val="35"/>
                <c:pt idx="0">
                  <c:v>0.92989999999999995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0.66670000000000207</c:v>
                </c:pt>
                <c:pt idx="4">
                  <c:v>0.48149999999999998</c:v>
                </c:pt>
                <c:pt idx="5">
                  <c:v>0.8234999999999999</c:v>
                </c:pt>
                <c:pt idx="6">
                  <c:v>0.73770000000000002</c:v>
                </c:pt>
                <c:pt idx="7">
                  <c:v>0.75439999999999996</c:v>
                </c:pt>
                <c:pt idx="8">
                  <c:v>0.30430000000000007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5-4D47-BEE9-F3883FDA80C9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'20220703'!$D$99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'20220703'!$E$99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55-4D47-BEE9-F3883FDA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'20220704'!$D$2:$D$35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0.92148198504418755</c:v>
                </c:pt>
                <c:pt idx="8">
                  <c:v>0.88307273963290267</c:v>
                </c:pt>
                <c:pt idx="9">
                  <c:v>0.85452073419442265</c:v>
                </c:pt>
                <c:pt idx="10">
                  <c:v>0.85078178110129166</c:v>
                </c:pt>
                <c:pt idx="11">
                  <c:v>0.84908225696804884</c:v>
                </c:pt>
                <c:pt idx="12">
                  <c:v>0.817471108089732</c:v>
                </c:pt>
                <c:pt idx="13">
                  <c:v>0.80897348742351849</c:v>
                </c:pt>
                <c:pt idx="14">
                  <c:v>0.80013596193065939</c:v>
                </c:pt>
                <c:pt idx="15">
                  <c:v>0.78348062542488106</c:v>
                </c:pt>
                <c:pt idx="16">
                  <c:v>0.77872195785180154</c:v>
                </c:pt>
                <c:pt idx="17">
                  <c:v>0.7739632902787219</c:v>
                </c:pt>
                <c:pt idx="18">
                  <c:v>0.76138681169272604</c:v>
                </c:pt>
                <c:pt idx="19">
                  <c:v>0.73725356900067973</c:v>
                </c:pt>
                <c:pt idx="20">
                  <c:v>0.73691366417403126</c:v>
                </c:pt>
                <c:pt idx="21">
                  <c:v>0.69136641740312699</c:v>
                </c:pt>
                <c:pt idx="22">
                  <c:v>0.67709041468388564</c:v>
                </c:pt>
                <c:pt idx="23">
                  <c:v>0.66927260367097197</c:v>
                </c:pt>
                <c:pt idx="24">
                  <c:v>0.62576478585995632</c:v>
                </c:pt>
                <c:pt idx="25">
                  <c:v>0.61114887831407205</c:v>
                </c:pt>
                <c:pt idx="26">
                  <c:v>0.60503059143439841</c:v>
                </c:pt>
                <c:pt idx="27">
                  <c:v>0.60095173351461306</c:v>
                </c:pt>
                <c:pt idx="28">
                  <c:v>0.58667573079537727</c:v>
                </c:pt>
                <c:pt idx="29">
                  <c:v>0.57783820530251528</c:v>
                </c:pt>
                <c:pt idx="30">
                  <c:v>0.57341944255608424</c:v>
                </c:pt>
                <c:pt idx="31">
                  <c:v>0.54588715159755274</c:v>
                </c:pt>
                <c:pt idx="32">
                  <c:v>0.54010876954452747</c:v>
                </c:pt>
                <c:pt idx="33">
                  <c:v>0.52073419442556079</c:v>
                </c:pt>
              </c:numCache>
            </c:numRef>
          </c:xVal>
          <c:yVal>
            <c:numRef>
              <c:f>'20220704'!$E$2:$E$35</c:f>
              <c:numCache>
                <c:formatCode>0%</c:formatCode>
                <c:ptCount val="34"/>
                <c:pt idx="0">
                  <c:v>0.8821</c:v>
                </c:pt>
                <c:pt idx="1">
                  <c:v>0.72230000000000205</c:v>
                </c:pt>
                <c:pt idx="2">
                  <c:v>0.82150000000000212</c:v>
                </c:pt>
                <c:pt idx="3">
                  <c:v>0.66260000000000219</c:v>
                </c:pt>
                <c:pt idx="4">
                  <c:v>0.68400000000000205</c:v>
                </c:pt>
                <c:pt idx="5">
                  <c:v>0.65200000000000002</c:v>
                </c:pt>
                <c:pt idx="6">
                  <c:v>0.87760000000000027</c:v>
                </c:pt>
                <c:pt idx="7">
                  <c:v>0.8458</c:v>
                </c:pt>
                <c:pt idx="8">
                  <c:v>0.75290000000000001</c:v>
                </c:pt>
                <c:pt idx="9">
                  <c:v>0.3902000000000021</c:v>
                </c:pt>
                <c:pt idx="10">
                  <c:v>0.71109999999999995</c:v>
                </c:pt>
                <c:pt idx="11">
                  <c:v>0.84589999999999999</c:v>
                </c:pt>
                <c:pt idx="12">
                  <c:v>0.99959999999999993</c:v>
                </c:pt>
                <c:pt idx="13">
                  <c:v>0.99660000000000004</c:v>
                </c:pt>
                <c:pt idx="14">
                  <c:v>0.70730000000000215</c:v>
                </c:pt>
                <c:pt idx="15">
                  <c:v>0.59089999999999998</c:v>
                </c:pt>
                <c:pt idx="16">
                  <c:v>0.74029999999999996</c:v>
                </c:pt>
                <c:pt idx="17">
                  <c:v>0.76939999999999997</c:v>
                </c:pt>
                <c:pt idx="18">
                  <c:v>0.70940000000000003</c:v>
                </c:pt>
                <c:pt idx="19">
                  <c:v>0.67730000000000012</c:v>
                </c:pt>
                <c:pt idx="20">
                  <c:v>0.63190000000000002</c:v>
                </c:pt>
                <c:pt idx="21">
                  <c:v>0.87270000000000003</c:v>
                </c:pt>
                <c:pt idx="22">
                  <c:v>0.74250000000000205</c:v>
                </c:pt>
                <c:pt idx="23">
                  <c:v>0.63180000000000003</c:v>
                </c:pt>
                <c:pt idx="24">
                  <c:v>0.67570000000000008</c:v>
                </c:pt>
                <c:pt idx="25">
                  <c:v>0.7357999999999999</c:v>
                </c:pt>
                <c:pt idx="26">
                  <c:v>0.72870000000000001</c:v>
                </c:pt>
                <c:pt idx="27">
                  <c:v>0.71829999999999994</c:v>
                </c:pt>
                <c:pt idx="28">
                  <c:v>0.65410000000000201</c:v>
                </c:pt>
                <c:pt idx="29">
                  <c:v>0.62350000000000205</c:v>
                </c:pt>
                <c:pt idx="30">
                  <c:v>0.79849999999999999</c:v>
                </c:pt>
                <c:pt idx="31">
                  <c:v>0.54859999999999998</c:v>
                </c:pt>
                <c:pt idx="32">
                  <c:v>0.55820000000000003</c:v>
                </c:pt>
                <c:pt idx="33">
                  <c:v>0.55940000000000001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E-4E3C-83EC-6F6509A68EC0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'20220704'!$D$36:$D$69</c:f>
              <c:numCache>
                <c:formatCode>0%</c:formatCode>
                <c:ptCount val="34"/>
                <c:pt idx="0">
                  <c:v>0.52039428959891232</c:v>
                </c:pt>
                <c:pt idx="1">
                  <c:v>0.5101971447994561</c:v>
                </c:pt>
                <c:pt idx="2">
                  <c:v>0.5071380013596164</c:v>
                </c:pt>
                <c:pt idx="3">
                  <c:v>0.50135961930659412</c:v>
                </c:pt>
                <c:pt idx="4">
                  <c:v>0.46838885112168305</c:v>
                </c:pt>
                <c:pt idx="5">
                  <c:v>0.46023113528212095</c:v>
                </c:pt>
                <c:pt idx="6">
                  <c:v>0.45037389530931338</c:v>
                </c:pt>
                <c:pt idx="7">
                  <c:v>0.45003399048266479</c:v>
                </c:pt>
                <c:pt idx="8">
                  <c:v>0.44969408565601626</c:v>
                </c:pt>
                <c:pt idx="9">
                  <c:v>0.44323589394969404</c:v>
                </c:pt>
                <c:pt idx="10">
                  <c:v>0.42861998640380689</c:v>
                </c:pt>
                <c:pt idx="11">
                  <c:v>0.42080217539089054</c:v>
                </c:pt>
                <c:pt idx="12">
                  <c:v>0.40652617267164903</c:v>
                </c:pt>
                <c:pt idx="13">
                  <c:v>0.40244731475186657</c:v>
                </c:pt>
                <c:pt idx="14">
                  <c:v>0.40074779061862675</c:v>
                </c:pt>
                <c:pt idx="15">
                  <c:v>0.39802855200543846</c:v>
                </c:pt>
                <c:pt idx="16">
                  <c:v>0.39292997960571036</c:v>
                </c:pt>
                <c:pt idx="17">
                  <c:v>0.37117607070020392</c:v>
                </c:pt>
                <c:pt idx="18">
                  <c:v>0.3681169272603671</c:v>
                </c:pt>
                <c:pt idx="19">
                  <c:v>0.36607749830047587</c:v>
                </c:pt>
                <c:pt idx="20">
                  <c:v>0.36505778382053022</c:v>
                </c:pt>
                <c:pt idx="21">
                  <c:v>0.36335825968728752</c:v>
                </c:pt>
                <c:pt idx="22">
                  <c:v>0.35384092454112842</c:v>
                </c:pt>
                <c:pt idx="23">
                  <c:v>0.34772263766145473</c:v>
                </c:pt>
                <c:pt idx="24">
                  <c:v>0.34534330387491496</c:v>
                </c:pt>
                <c:pt idx="25">
                  <c:v>0.32936777702243369</c:v>
                </c:pt>
                <c:pt idx="26">
                  <c:v>0.32834806254248805</c:v>
                </c:pt>
                <c:pt idx="27">
                  <c:v>0.30353501019714479</c:v>
                </c:pt>
                <c:pt idx="28">
                  <c:v>0.29401767505098575</c:v>
                </c:pt>
                <c:pt idx="29">
                  <c:v>0.28721957851801216</c:v>
                </c:pt>
                <c:pt idx="30">
                  <c:v>0.28450033990482665</c:v>
                </c:pt>
                <c:pt idx="31">
                  <c:v>0.28382053025152953</c:v>
                </c:pt>
                <c:pt idx="32">
                  <c:v>0.2817811012916383</c:v>
                </c:pt>
                <c:pt idx="33">
                  <c:v>0.27838205302515295</c:v>
                </c:pt>
              </c:numCache>
            </c:numRef>
          </c:xVal>
          <c:yVal>
            <c:numRef>
              <c:f>'20220704'!$E$36:$E$69</c:f>
              <c:numCache>
                <c:formatCode>0%</c:formatCode>
                <c:ptCount val="34"/>
                <c:pt idx="0">
                  <c:v>0.68970000000000009</c:v>
                </c:pt>
                <c:pt idx="1">
                  <c:v>0.63960000000000206</c:v>
                </c:pt>
                <c:pt idx="2">
                  <c:v>0.68900000000000206</c:v>
                </c:pt>
                <c:pt idx="3">
                  <c:v>0.53490000000000004</c:v>
                </c:pt>
                <c:pt idx="4">
                  <c:v>0.68940000000000012</c:v>
                </c:pt>
                <c:pt idx="5">
                  <c:v>0.5222</c:v>
                </c:pt>
                <c:pt idx="6">
                  <c:v>0.67920000000000202</c:v>
                </c:pt>
                <c:pt idx="7">
                  <c:v>0.58530000000000204</c:v>
                </c:pt>
                <c:pt idx="8">
                  <c:v>0.72790000000000199</c:v>
                </c:pt>
                <c:pt idx="9">
                  <c:v>0.64800000000000202</c:v>
                </c:pt>
                <c:pt idx="10">
                  <c:v>0.67090000000000205</c:v>
                </c:pt>
                <c:pt idx="11">
                  <c:v>0.64219999999999999</c:v>
                </c:pt>
                <c:pt idx="12">
                  <c:v>0.6472</c:v>
                </c:pt>
                <c:pt idx="13">
                  <c:v>0.69510000000000205</c:v>
                </c:pt>
                <c:pt idx="14">
                  <c:v>0.75830000000000009</c:v>
                </c:pt>
                <c:pt idx="15">
                  <c:v>0.6584000000000001</c:v>
                </c:pt>
                <c:pt idx="16">
                  <c:v>0.53979999999999995</c:v>
                </c:pt>
                <c:pt idx="17">
                  <c:v>0.59430000000000005</c:v>
                </c:pt>
                <c:pt idx="18">
                  <c:v>0.56420000000000203</c:v>
                </c:pt>
                <c:pt idx="19">
                  <c:v>0.61840000000000217</c:v>
                </c:pt>
                <c:pt idx="20">
                  <c:v>1</c:v>
                </c:pt>
                <c:pt idx="21">
                  <c:v>0.62960000000000205</c:v>
                </c:pt>
                <c:pt idx="22">
                  <c:v>0.66670000000000207</c:v>
                </c:pt>
                <c:pt idx="23">
                  <c:v>0.86799999999999999</c:v>
                </c:pt>
                <c:pt idx="24">
                  <c:v>0.49019999999999997</c:v>
                </c:pt>
                <c:pt idx="25">
                  <c:v>0.71829999999999994</c:v>
                </c:pt>
                <c:pt idx="26">
                  <c:v>0.47720000000000212</c:v>
                </c:pt>
                <c:pt idx="27">
                  <c:v>0.73350000000000004</c:v>
                </c:pt>
                <c:pt idx="28">
                  <c:v>0.76180000000000214</c:v>
                </c:pt>
                <c:pt idx="29">
                  <c:v>0.51829999999999998</c:v>
                </c:pt>
                <c:pt idx="30">
                  <c:v>0.64870000000000205</c:v>
                </c:pt>
                <c:pt idx="31">
                  <c:v>0.79400000000000004</c:v>
                </c:pt>
                <c:pt idx="32">
                  <c:v>0.42820000000000003</c:v>
                </c:pt>
                <c:pt idx="33">
                  <c:v>0.64349999999999996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E-4E3C-83EC-6F6509A68EC0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('20220704'!$D$70:$D$92,'20220704'!$D$94:$D$103)</c:f>
              <c:numCache>
                <c:formatCode>0%</c:formatCode>
                <c:ptCount val="33"/>
                <c:pt idx="0">
                  <c:v>0.27668252889191025</c:v>
                </c:pt>
                <c:pt idx="1">
                  <c:v>0.27260367097212779</c:v>
                </c:pt>
                <c:pt idx="2">
                  <c:v>0.26614547926580556</c:v>
                </c:pt>
                <c:pt idx="3">
                  <c:v>0.26580557443915703</c:v>
                </c:pt>
                <c:pt idx="4">
                  <c:v>0.26512576478585992</c:v>
                </c:pt>
                <c:pt idx="5">
                  <c:v>0.26240652617267157</c:v>
                </c:pt>
                <c:pt idx="6">
                  <c:v>0.26172671651937457</c:v>
                </c:pt>
                <c:pt idx="7">
                  <c:v>0.25662814411964646</c:v>
                </c:pt>
                <c:pt idx="8">
                  <c:v>0.25560842963970087</c:v>
                </c:pt>
                <c:pt idx="9">
                  <c:v>0.25492861998640381</c:v>
                </c:pt>
                <c:pt idx="10">
                  <c:v>0.24167233174711078</c:v>
                </c:pt>
                <c:pt idx="11">
                  <c:v>0.23759347382732832</c:v>
                </c:pt>
                <c:pt idx="12">
                  <c:v>0.23759347382732832</c:v>
                </c:pt>
                <c:pt idx="13">
                  <c:v>0.23555404486743708</c:v>
                </c:pt>
                <c:pt idx="14">
                  <c:v>0.22603670972127807</c:v>
                </c:pt>
                <c:pt idx="15">
                  <c:v>0.22467709041468387</c:v>
                </c:pt>
                <c:pt idx="16">
                  <c:v>0.20054384772263767</c:v>
                </c:pt>
                <c:pt idx="17">
                  <c:v>0.19238613188307269</c:v>
                </c:pt>
                <c:pt idx="18">
                  <c:v>0.18932698844323589</c:v>
                </c:pt>
                <c:pt idx="19">
                  <c:v>0.18796736913664178</c:v>
                </c:pt>
                <c:pt idx="20">
                  <c:v>0.16757307953772943</c:v>
                </c:pt>
                <c:pt idx="21">
                  <c:v>0.16519374575118964</c:v>
                </c:pt>
                <c:pt idx="22">
                  <c:v>0.16281441196464985</c:v>
                </c:pt>
                <c:pt idx="23">
                  <c:v>0.15397688647178792</c:v>
                </c:pt>
                <c:pt idx="24">
                  <c:v>0.15227736233854516</c:v>
                </c:pt>
                <c:pt idx="25">
                  <c:v>0.13562202583276681</c:v>
                </c:pt>
                <c:pt idx="26">
                  <c:v>0.12406526172671654</c:v>
                </c:pt>
                <c:pt idx="27">
                  <c:v>0.12270564242012234</c:v>
                </c:pt>
                <c:pt idx="28">
                  <c:v>0.11862678450033988</c:v>
                </c:pt>
                <c:pt idx="29">
                  <c:v>0.11386811692726033</c:v>
                </c:pt>
                <c:pt idx="30">
                  <c:v>0.10401087695445274</c:v>
                </c:pt>
                <c:pt idx="31">
                  <c:v>9.6193065941536343E-2</c:v>
                </c:pt>
                <c:pt idx="32">
                  <c:v>8.9394969408565603E-2</c:v>
                </c:pt>
              </c:numCache>
            </c:numRef>
          </c:xVal>
          <c:yVal>
            <c:numRef>
              <c:f>('20220704'!$E$70:$E$92,'20220704'!$E$94:$E$103)</c:f>
              <c:numCache>
                <c:formatCode>0%</c:formatCode>
                <c:ptCount val="33"/>
                <c:pt idx="0">
                  <c:v>0.6179</c:v>
                </c:pt>
                <c:pt idx="1">
                  <c:v>0.52</c:v>
                </c:pt>
                <c:pt idx="2">
                  <c:v>0.69600000000000006</c:v>
                </c:pt>
                <c:pt idx="3">
                  <c:v>0.63039999999999996</c:v>
                </c:pt>
                <c:pt idx="4">
                  <c:v>0.74620000000000208</c:v>
                </c:pt>
                <c:pt idx="5">
                  <c:v>0.68260000000000209</c:v>
                </c:pt>
                <c:pt idx="6">
                  <c:v>0.6987000000000021</c:v>
                </c:pt>
                <c:pt idx="7">
                  <c:v>0.68079999999999996</c:v>
                </c:pt>
                <c:pt idx="8">
                  <c:v>0.54920000000000002</c:v>
                </c:pt>
                <c:pt idx="9">
                  <c:v>0.68000000000000205</c:v>
                </c:pt>
                <c:pt idx="10">
                  <c:v>0.8256</c:v>
                </c:pt>
                <c:pt idx="11">
                  <c:v>0.71390000000000009</c:v>
                </c:pt>
                <c:pt idx="12">
                  <c:v>0.63659999999999994</c:v>
                </c:pt>
                <c:pt idx="13">
                  <c:v>0.61619999999999997</c:v>
                </c:pt>
                <c:pt idx="14">
                  <c:v>0.63910000000000011</c:v>
                </c:pt>
                <c:pt idx="15">
                  <c:v>0.59299999999999997</c:v>
                </c:pt>
                <c:pt idx="16">
                  <c:v>0.60680000000000001</c:v>
                </c:pt>
                <c:pt idx="17">
                  <c:v>0.60070000000000001</c:v>
                </c:pt>
                <c:pt idx="18">
                  <c:v>0.54039999999999999</c:v>
                </c:pt>
                <c:pt idx="19">
                  <c:v>0.63829999999999998</c:v>
                </c:pt>
                <c:pt idx="20">
                  <c:v>0.57000000000000006</c:v>
                </c:pt>
                <c:pt idx="21">
                  <c:v>0.81889999999999996</c:v>
                </c:pt>
                <c:pt idx="22">
                  <c:v>0.65339999999999998</c:v>
                </c:pt>
                <c:pt idx="23">
                  <c:v>0.63129999999999997</c:v>
                </c:pt>
                <c:pt idx="24">
                  <c:v>0.49110000000000004</c:v>
                </c:pt>
                <c:pt idx="25">
                  <c:v>0.86970000000000203</c:v>
                </c:pt>
                <c:pt idx="26">
                  <c:v>0.67949999999999988</c:v>
                </c:pt>
                <c:pt idx="27">
                  <c:v>0.71749999999999992</c:v>
                </c:pt>
                <c:pt idx="28">
                  <c:v>0.50140000000000007</c:v>
                </c:pt>
                <c:pt idx="29">
                  <c:v>0.6298999999999999</c:v>
                </c:pt>
                <c:pt idx="30">
                  <c:v>0.43790000000000001</c:v>
                </c:pt>
                <c:pt idx="31">
                  <c:v>0.51239999999999997</c:v>
                </c:pt>
                <c:pt idx="32">
                  <c:v>0.63500000000000001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E-4E3C-83EC-6F6509A68EC0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'20220704'!$D$104:$D$138</c:f>
              <c:numCache>
                <c:formatCode>0%</c:formatCode>
                <c:ptCount val="35"/>
                <c:pt idx="0">
                  <c:v>8.0217539089055045E-2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6.0842963970088385E-2</c:v>
                </c:pt>
                <c:pt idx="4">
                  <c:v>4.6566961250849755E-2</c:v>
                </c:pt>
                <c:pt idx="5">
                  <c:v>2.3113528212100602E-2</c:v>
                </c:pt>
                <c:pt idx="6">
                  <c:v>2.1414004078857924E-2</c:v>
                </c:pt>
                <c:pt idx="7">
                  <c:v>2.0734194425560824E-2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3.3990482664855129E-4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'20220704'!$E$104:$E$138</c:f>
              <c:numCache>
                <c:formatCode>0%</c:formatCode>
                <c:ptCount val="35"/>
                <c:pt idx="0">
                  <c:v>0.94069999999999998</c:v>
                </c:pt>
                <c:pt idx="1">
                  <c:v>0.33010000000000211</c:v>
                </c:pt>
                <c:pt idx="2">
                  <c:v>0.67890000000000006</c:v>
                </c:pt>
                <c:pt idx="3">
                  <c:v>0.48599999999999993</c:v>
                </c:pt>
                <c:pt idx="4">
                  <c:v>0.66420000000000001</c:v>
                </c:pt>
                <c:pt idx="5">
                  <c:v>0.8234999999999999</c:v>
                </c:pt>
                <c:pt idx="6">
                  <c:v>0.73019999999999996</c:v>
                </c:pt>
                <c:pt idx="7">
                  <c:v>0.73770000000000002</c:v>
                </c:pt>
                <c:pt idx="8">
                  <c:v>0.30430000000000007</c:v>
                </c:pt>
                <c:pt idx="9">
                  <c:v>0.88890000000000013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4E-4E3C-83EC-6F6509A68EC0}"/>
            </c:ext>
          </c:extLst>
        </c:ser>
        <c:ser>
          <c:idx val="4"/>
          <c:order val="4"/>
          <c:tx>
            <c:strRef>
              <c:f>'20220704'!$C$93</c:f>
              <c:strCache>
                <c:ptCount val="1"/>
                <c:pt idx="0">
                  <c:v> 自分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'20220704'!$D$93</c:f>
              <c:numCache>
                <c:formatCode>0%</c:formatCode>
                <c:ptCount val="1"/>
                <c:pt idx="0">
                  <c:v>0.1556764106050306</c:v>
                </c:pt>
              </c:numCache>
            </c:numRef>
          </c:xVal>
          <c:yVal>
            <c:numRef>
              <c:f>'20220704'!$E$93</c:f>
              <c:numCache>
                <c:formatCode>0%</c:formatCode>
                <c:ptCount val="1"/>
                <c:pt idx="0">
                  <c:v>0.75329999999999997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4E-4E3C-83EC-6F6509A6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'20220705'!$D$2:$D$35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0.92692046227056424</c:v>
                </c:pt>
                <c:pt idx="8">
                  <c:v>0.89089055064581901</c:v>
                </c:pt>
                <c:pt idx="9">
                  <c:v>0.88307273963290267</c:v>
                </c:pt>
                <c:pt idx="10">
                  <c:v>0.86403806934058169</c:v>
                </c:pt>
                <c:pt idx="11">
                  <c:v>0.84908225696804884</c:v>
                </c:pt>
                <c:pt idx="12">
                  <c:v>0.8327668252889191</c:v>
                </c:pt>
                <c:pt idx="13">
                  <c:v>0.817471108089732</c:v>
                </c:pt>
                <c:pt idx="14">
                  <c:v>0.8171312032630863</c:v>
                </c:pt>
                <c:pt idx="15">
                  <c:v>0.80251529571719915</c:v>
                </c:pt>
                <c:pt idx="16">
                  <c:v>0.80013596193065939</c:v>
                </c:pt>
                <c:pt idx="17">
                  <c:v>0.77872195785180154</c:v>
                </c:pt>
                <c:pt idx="18">
                  <c:v>0.76138681169272604</c:v>
                </c:pt>
                <c:pt idx="19">
                  <c:v>0.73725356900067973</c:v>
                </c:pt>
                <c:pt idx="20">
                  <c:v>0.73691366417403126</c:v>
                </c:pt>
                <c:pt idx="21">
                  <c:v>0.70258327668252896</c:v>
                </c:pt>
                <c:pt idx="22">
                  <c:v>0.6998640380693405</c:v>
                </c:pt>
                <c:pt idx="23">
                  <c:v>0.682528891910265</c:v>
                </c:pt>
                <c:pt idx="24">
                  <c:v>0.67097212780421478</c:v>
                </c:pt>
                <c:pt idx="25">
                  <c:v>0.6240652617267165</c:v>
                </c:pt>
                <c:pt idx="26">
                  <c:v>0.61930659415363687</c:v>
                </c:pt>
                <c:pt idx="27">
                  <c:v>0.61114887831407205</c:v>
                </c:pt>
                <c:pt idx="28">
                  <c:v>0.6087695445275294</c:v>
                </c:pt>
                <c:pt idx="29">
                  <c:v>0.59517335146159078</c:v>
                </c:pt>
                <c:pt idx="30">
                  <c:v>0.59381373215499655</c:v>
                </c:pt>
                <c:pt idx="31">
                  <c:v>0.55438477226376615</c:v>
                </c:pt>
                <c:pt idx="32">
                  <c:v>0.54724677090414675</c:v>
                </c:pt>
                <c:pt idx="33">
                  <c:v>0.54588715159755274</c:v>
                </c:pt>
              </c:numCache>
            </c:numRef>
          </c:xVal>
          <c:yVal>
            <c:numRef>
              <c:f>'20220705'!$E$2:$E$35</c:f>
              <c:numCache>
                <c:formatCode>0%</c:formatCode>
                <c:ptCount val="34"/>
                <c:pt idx="0">
                  <c:v>0.72260000000000002</c:v>
                </c:pt>
                <c:pt idx="1">
                  <c:v>0.8821</c:v>
                </c:pt>
                <c:pt idx="2">
                  <c:v>0.80760000000000209</c:v>
                </c:pt>
                <c:pt idx="3">
                  <c:v>0.67070000000000007</c:v>
                </c:pt>
                <c:pt idx="4">
                  <c:v>0.68059999999999998</c:v>
                </c:pt>
                <c:pt idx="5">
                  <c:v>0.878</c:v>
                </c:pt>
                <c:pt idx="6">
                  <c:v>0.65310000000000001</c:v>
                </c:pt>
                <c:pt idx="7">
                  <c:v>0.84750000000000203</c:v>
                </c:pt>
                <c:pt idx="8">
                  <c:v>0.71230000000000215</c:v>
                </c:pt>
                <c:pt idx="9">
                  <c:v>0.75290000000000001</c:v>
                </c:pt>
                <c:pt idx="10">
                  <c:v>0.39060000000000211</c:v>
                </c:pt>
                <c:pt idx="11">
                  <c:v>0.83709999999999996</c:v>
                </c:pt>
                <c:pt idx="12">
                  <c:v>0.99919999999999998</c:v>
                </c:pt>
                <c:pt idx="13">
                  <c:v>0.99959999999999993</c:v>
                </c:pt>
                <c:pt idx="14">
                  <c:v>0.76410000000000011</c:v>
                </c:pt>
                <c:pt idx="15">
                  <c:v>0.59169999999999989</c:v>
                </c:pt>
                <c:pt idx="16">
                  <c:v>0.76719999999999999</c:v>
                </c:pt>
                <c:pt idx="17">
                  <c:v>0.74680000000000002</c:v>
                </c:pt>
                <c:pt idx="18">
                  <c:v>0.70669999999999999</c:v>
                </c:pt>
                <c:pt idx="19">
                  <c:v>0.67730000000000012</c:v>
                </c:pt>
                <c:pt idx="20">
                  <c:v>0.63330000000000009</c:v>
                </c:pt>
                <c:pt idx="21">
                  <c:v>0.86990000000000001</c:v>
                </c:pt>
                <c:pt idx="22">
                  <c:v>0.63190000000000002</c:v>
                </c:pt>
                <c:pt idx="23">
                  <c:v>0.77890000000000004</c:v>
                </c:pt>
                <c:pt idx="24">
                  <c:v>0.67269999999999996</c:v>
                </c:pt>
                <c:pt idx="25">
                  <c:v>0.73039999999999994</c:v>
                </c:pt>
                <c:pt idx="26">
                  <c:v>0.72389999999999999</c:v>
                </c:pt>
                <c:pt idx="27">
                  <c:v>0.7357999999999999</c:v>
                </c:pt>
                <c:pt idx="28">
                  <c:v>0.65770000000000006</c:v>
                </c:pt>
                <c:pt idx="29">
                  <c:v>0.79610000000000214</c:v>
                </c:pt>
                <c:pt idx="30">
                  <c:v>0.61990000000000001</c:v>
                </c:pt>
                <c:pt idx="31">
                  <c:v>0.55979999999999996</c:v>
                </c:pt>
                <c:pt idx="32">
                  <c:v>0.55710000000000215</c:v>
                </c:pt>
                <c:pt idx="33">
                  <c:v>0.54859999999999998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2-4FC9-96D3-C2F580E329A4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'20220705'!$D$36:$D$70</c:f>
              <c:numCache>
                <c:formatCode>0%</c:formatCode>
                <c:ptCount val="35"/>
                <c:pt idx="0">
                  <c:v>0.54248810333106723</c:v>
                </c:pt>
                <c:pt idx="1">
                  <c:v>0.52345343303874914</c:v>
                </c:pt>
                <c:pt idx="2">
                  <c:v>0.52039428959891232</c:v>
                </c:pt>
                <c:pt idx="3">
                  <c:v>0.50135961930659412</c:v>
                </c:pt>
                <c:pt idx="4">
                  <c:v>0.4955812372535689</c:v>
                </c:pt>
                <c:pt idx="5">
                  <c:v>0.46736913664174029</c:v>
                </c:pt>
                <c:pt idx="6">
                  <c:v>0.46566961250849759</c:v>
                </c:pt>
                <c:pt idx="7">
                  <c:v>0.46430999320190341</c:v>
                </c:pt>
                <c:pt idx="8">
                  <c:v>0.46329027872195783</c:v>
                </c:pt>
                <c:pt idx="9">
                  <c:v>0.46159075458871518</c:v>
                </c:pt>
                <c:pt idx="10">
                  <c:v>0.45105370496261049</c:v>
                </c:pt>
                <c:pt idx="11">
                  <c:v>0.45003399048266479</c:v>
                </c:pt>
                <c:pt idx="12">
                  <c:v>0.44935418082936773</c:v>
                </c:pt>
                <c:pt idx="13">
                  <c:v>0.43915703602991157</c:v>
                </c:pt>
                <c:pt idx="14">
                  <c:v>0.42284160435078177</c:v>
                </c:pt>
                <c:pt idx="15">
                  <c:v>0.4136641740312712</c:v>
                </c:pt>
                <c:pt idx="16">
                  <c:v>0.40788579197824609</c:v>
                </c:pt>
                <c:pt idx="17">
                  <c:v>0.39904826648538405</c:v>
                </c:pt>
                <c:pt idx="18">
                  <c:v>0.3922501699524133</c:v>
                </c:pt>
                <c:pt idx="19">
                  <c:v>0.39055064581917059</c:v>
                </c:pt>
                <c:pt idx="20">
                  <c:v>0.38477226376614265</c:v>
                </c:pt>
                <c:pt idx="21">
                  <c:v>0.37491502379333497</c:v>
                </c:pt>
                <c:pt idx="22">
                  <c:v>0.36607749830047587</c:v>
                </c:pt>
                <c:pt idx="23">
                  <c:v>0.35825968728755941</c:v>
                </c:pt>
                <c:pt idx="24">
                  <c:v>0.35791978246090805</c:v>
                </c:pt>
                <c:pt idx="25">
                  <c:v>0.34772263766145473</c:v>
                </c:pt>
                <c:pt idx="26">
                  <c:v>0.34228416043507537</c:v>
                </c:pt>
                <c:pt idx="27">
                  <c:v>0.32019034670292312</c:v>
                </c:pt>
                <c:pt idx="28">
                  <c:v>0.31985044187627459</c:v>
                </c:pt>
                <c:pt idx="29">
                  <c:v>0.31577158395649213</c:v>
                </c:pt>
                <c:pt idx="30">
                  <c:v>0.30319510537049621</c:v>
                </c:pt>
                <c:pt idx="31">
                  <c:v>0.30251529571719921</c:v>
                </c:pt>
                <c:pt idx="32">
                  <c:v>0.29401767505098575</c:v>
                </c:pt>
                <c:pt idx="33">
                  <c:v>0.287899388171312</c:v>
                </c:pt>
                <c:pt idx="34">
                  <c:v>0.287899388171312</c:v>
                </c:pt>
              </c:numCache>
            </c:numRef>
          </c:xVal>
          <c:yVal>
            <c:numRef>
              <c:f>'20220705'!$E$36:$E$70</c:f>
              <c:numCache>
                <c:formatCode>0%</c:formatCode>
                <c:ptCount val="35"/>
                <c:pt idx="0">
                  <c:v>0.6923999999999999</c:v>
                </c:pt>
                <c:pt idx="1">
                  <c:v>0.63960000000000206</c:v>
                </c:pt>
                <c:pt idx="2">
                  <c:v>0.68970000000000009</c:v>
                </c:pt>
                <c:pt idx="3">
                  <c:v>0.53560000000000008</c:v>
                </c:pt>
                <c:pt idx="4">
                  <c:v>0.68590000000000206</c:v>
                </c:pt>
                <c:pt idx="5">
                  <c:v>0.67930000000000201</c:v>
                </c:pt>
                <c:pt idx="6">
                  <c:v>0.71900000000000219</c:v>
                </c:pt>
                <c:pt idx="7">
                  <c:v>0.52340000000000009</c:v>
                </c:pt>
                <c:pt idx="8">
                  <c:v>0.73880000000000001</c:v>
                </c:pt>
                <c:pt idx="9">
                  <c:v>0.65239999999999998</c:v>
                </c:pt>
                <c:pt idx="10">
                  <c:v>0.6480999999999999</c:v>
                </c:pt>
                <c:pt idx="11">
                  <c:v>0.58530000000000204</c:v>
                </c:pt>
                <c:pt idx="12">
                  <c:v>0.67020000000000002</c:v>
                </c:pt>
                <c:pt idx="13">
                  <c:v>0.63780000000000003</c:v>
                </c:pt>
                <c:pt idx="14">
                  <c:v>0.70020000000000004</c:v>
                </c:pt>
                <c:pt idx="15">
                  <c:v>0.65650000000000219</c:v>
                </c:pt>
                <c:pt idx="16">
                  <c:v>0.54249999999999998</c:v>
                </c:pt>
                <c:pt idx="17">
                  <c:v>0.55959999999999999</c:v>
                </c:pt>
                <c:pt idx="18">
                  <c:v>0.63860000000000006</c:v>
                </c:pt>
                <c:pt idx="19">
                  <c:v>0.66930000000000212</c:v>
                </c:pt>
                <c:pt idx="20">
                  <c:v>0.59630000000000216</c:v>
                </c:pt>
                <c:pt idx="21">
                  <c:v>1</c:v>
                </c:pt>
                <c:pt idx="22">
                  <c:v>0.61840000000000217</c:v>
                </c:pt>
                <c:pt idx="23">
                  <c:v>0.49150000000000005</c:v>
                </c:pt>
                <c:pt idx="24">
                  <c:v>0.71700000000000208</c:v>
                </c:pt>
                <c:pt idx="25">
                  <c:v>0.86799999999999999</c:v>
                </c:pt>
                <c:pt idx="26">
                  <c:v>0.47369999999999995</c:v>
                </c:pt>
                <c:pt idx="27">
                  <c:v>0.75580000000000214</c:v>
                </c:pt>
                <c:pt idx="28">
                  <c:v>0.65459999999999996</c:v>
                </c:pt>
                <c:pt idx="29">
                  <c:v>0.73199999999999998</c:v>
                </c:pt>
                <c:pt idx="30">
                  <c:v>0.80720000000000214</c:v>
                </c:pt>
                <c:pt idx="31">
                  <c:v>0.51690000000000003</c:v>
                </c:pt>
                <c:pt idx="32">
                  <c:v>0.64510000000000001</c:v>
                </c:pt>
                <c:pt idx="33">
                  <c:v>0.62100000000000011</c:v>
                </c:pt>
                <c:pt idx="34">
                  <c:v>0.51950000000000007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2-4FC9-96D3-C2F580E329A4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('20220705'!$D$71:$D$86,'20220705'!$D$88:$D$104)</c:f>
              <c:numCache>
                <c:formatCode>0%</c:formatCode>
                <c:ptCount val="33"/>
                <c:pt idx="0">
                  <c:v>0.28212100611828683</c:v>
                </c:pt>
                <c:pt idx="1">
                  <c:v>0.2817811012916383</c:v>
                </c:pt>
                <c:pt idx="2">
                  <c:v>0.27226376614547926</c:v>
                </c:pt>
                <c:pt idx="3">
                  <c:v>0.27226376614547926</c:v>
                </c:pt>
                <c:pt idx="4">
                  <c:v>0.27022433718558803</c:v>
                </c:pt>
                <c:pt idx="5">
                  <c:v>0.26614547926580556</c:v>
                </c:pt>
                <c:pt idx="6">
                  <c:v>0.26580557443915703</c:v>
                </c:pt>
                <c:pt idx="7">
                  <c:v>0.26512576478585992</c:v>
                </c:pt>
                <c:pt idx="8">
                  <c:v>0.26240652617267157</c:v>
                </c:pt>
                <c:pt idx="9">
                  <c:v>0.26172671651937457</c:v>
                </c:pt>
                <c:pt idx="10">
                  <c:v>0.25866757307953769</c:v>
                </c:pt>
                <c:pt idx="11">
                  <c:v>0.25832766825288916</c:v>
                </c:pt>
                <c:pt idx="12">
                  <c:v>0.25050985723997277</c:v>
                </c:pt>
                <c:pt idx="13">
                  <c:v>0.24167233174711078</c:v>
                </c:pt>
                <c:pt idx="14">
                  <c:v>0.23079537729435753</c:v>
                </c:pt>
                <c:pt idx="15">
                  <c:v>0.22263766145479263</c:v>
                </c:pt>
                <c:pt idx="16">
                  <c:v>0.20326308633582593</c:v>
                </c:pt>
                <c:pt idx="17">
                  <c:v>0.20224337185587754</c:v>
                </c:pt>
                <c:pt idx="18">
                  <c:v>0.19850441876274355</c:v>
                </c:pt>
                <c:pt idx="19">
                  <c:v>0.18592794017675046</c:v>
                </c:pt>
                <c:pt idx="20">
                  <c:v>0.16825288919102652</c:v>
                </c:pt>
                <c:pt idx="21">
                  <c:v>0.16757307953772943</c:v>
                </c:pt>
                <c:pt idx="22">
                  <c:v>0.16281441196464985</c:v>
                </c:pt>
                <c:pt idx="23">
                  <c:v>0.16213460231135285</c:v>
                </c:pt>
                <c:pt idx="24">
                  <c:v>0.14174031271244047</c:v>
                </c:pt>
                <c:pt idx="25">
                  <c:v>0.13834126444595513</c:v>
                </c:pt>
                <c:pt idx="26">
                  <c:v>0.12678450033990479</c:v>
                </c:pt>
                <c:pt idx="27">
                  <c:v>0.12270564242012234</c:v>
                </c:pt>
                <c:pt idx="28">
                  <c:v>0.11386811692726033</c:v>
                </c:pt>
                <c:pt idx="29">
                  <c:v>0.11284840244731476</c:v>
                </c:pt>
                <c:pt idx="30">
                  <c:v>0.10265125764785858</c:v>
                </c:pt>
                <c:pt idx="31">
                  <c:v>0.10265125764785858</c:v>
                </c:pt>
                <c:pt idx="32">
                  <c:v>8.7355540448674371E-2</c:v>
                </c:pt>
              </c:numCache>
            </c:numRef>
          </c:xVal>
          <c:yVal>
            <c:numRef>
              <c:f>('20220705'!$E$71:$E$86,'20220705'!$E$88:$E$104)</c:f>
              <c:numCache>
                <c:formatCode>0%</c:formatCode>
                <c:ptCount val="33"/>
                <c:pt idx="0">
                  <c:v>0.59760000000000002</c:v>
                </c:pt>
                <c:pt idx="1">
                  <c:v>0.42820000000000003</c:v>
                </c:pt>
                <c:pt idx="2">
                  <c:v>0.68910000000000005</c:v>
                </c:pt>
                <c:pt idx="3">
                  <c:v>0.70790000000000208</c:v>
                </c:pt>
                <c:pt idx="4">
                  <c:v>0.55720000000000214</c:v>
                </c:pt>
                <c:pt idx="5">
                  <c:v>0.68069999999999997</c:v>
                </c:pt>
                <c:pt idx="6">
                  <c:v>0.63039999999999996</c:v>
                </c:pt>
                <c:pt idx="7">
                  <c:v>0.76919999999999999</c:v>
                </c:pt>
                <c:pt idx="8">
                  <c:v>0.68260000000000209</c:v>
                </c:pt>
                <c:pt idx="9">
                  <c:v>0.6987000000000021</c:v>
                </c:pt>
                <c:pt idx="10">
                  <c:v>0.61759999999999993</c:v>
                </c:pt>
                <c:pt idx="11">
                  <c:v>0.69079999999999997</c:v>
                </c:pt>
                <c:pt idx="12">
                  <c:v>0.63770000000000215</c:v>
                </c:pt>
                <c:pt idx="13">
                  <c:v>0.82420000000000215</c:v>
                </c:pt>
                <c:pt idx="14">
                  <c:v>0.6671999999999999</c:v>
                </c:pt>
                <c:pt idx="15">
                  <c:v>0.59850000000000203</c:v>
                </c:pt>
                <c:pt idx="16">
                  <c:v>0.59200000000000208</c:v>
                </c:pt>
                <c:pt idx="17">
                  <c:v>0.64029999999999998</c:v>
                </c:pt>
                <c:pt idx="18">
                  <c:v>0.53769999999999996</c:v>
                </c:pt>
                <c:pt idx="19">
                  <c:v>0.48629999999999995</c:v>
                </c:pt>
                <c:pt idx="20">
                  <c:v>0.56969999999999998</c:v>
                </c:pt>
                <c:pt idx="21">
                  <c:v>0.81950000000000001</c:v>
                </c:pt>
                <c:pt idx="22">
                  <c:v>0.65339999999999998</c:v>
                </c:pt>
                <c:pt idx="23">
                  <c:v>0.63310000000000011</c:v>
                </c:pt>
                <c:pt idx="24">
                  <c:v>0.65469999999999995</c:v>
                </c:pt>
                <c:pt idx="25">
                  <c:v>0.8649</c:v>
                </c:pt>
                <c:pt idx="26">
                  <c:v>0.504</c:v>
                </c:pt>
                <c:pt idx="27">
                  <c:v>0.71749999999999992</c:v>
                </c:pt>
                <c:pt idx="28">
                  <c:v>0.6298999999999999</c:v>
                </c:pt>
                <c:pt idx="29">
                  <c:v>0.43979999999999997</c:v>
                </c:pt>
                <c:pt idx="30">
                  <c:v>0.62250000000000005</c:v>
                </c:pt>
                <c:pt idx="31">
                  <c:v>0.50329999999999997</c:v>
                </c:pt>
                <c:pt idx="32">
                  <c:v>0.93769999999999998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B2-4FC9-96D3-C2F580E329A4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'20220705'!$D$105:$D$138</c:f>
              <c:numCache>
                <c:formatCode>0%</c:formatCode>
                <c:ptCount val="34"/>
                <c:pt idx="0">
                  <c:v>8.4976206662134596E-2</c:v>
                </c:pt>
                <c:pt idx="1">
                  <c:v>7.00203942895989E-2</c:v>
                </c:pt>
                <c:pt idx="2">
                  <c:v>6.2542488103331059E-2</c:v>
                </c:pt>
                <c:pt idx="3">
                  <c:v>4.7246770904146855E-2</c:v>
                </c:pt>
                <c:pt idx="4">
                  <c:v>2.6512576478585993E-2</c:v>
                </c:pt>
                <c:pt idx="5">
                  <c:v>2.1414004078857924E-2</c:v>
                </c:pt>
                <c:pt idx="6">
                  <c:v>2.0734194425560824E-2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2.3793337865397786E-3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'20220705'!$E$105:$E$138</c:f>
              <c:numCache>
                <c:formatCode>0%</c:formatCode>
                <c:ptCount val="34"/>
                <c:pt idx="0">
                  <c:v>0.69600000000000006</c:v>
                </c:pt>
                <c:pt idx="1">
                  <c:v>0.33010000000000211</c:v>
                </c:pt>
                <c:pt idx="2">
                  <c:v>0.49460000000000004</c:v>
                </c:pt>
                <c:pt idx="3">
                  <c:v>0.66189999999999993</c:v>
                </c:pt>
                <c:pt idx="4">
                  <c:v>0.78210000000000002</c:v>
                </c:pt>
                <c:pt idx="5">
                  <c:v>0.73019999999999996</c:v>
                </c:pt>
                <c:pt idx="6">
                  <c:v>0.73770000000000002</c:v>
                </c:pt>
                <c:pt idx="7">
                  <c:v>0.30430000000000007</c:v>
                </c:pt>
                <c:pt idx="8">
                  <c:v>0.88890000000000013</c:v>
                </c:pt>
                <c:pt idx="9">
                  <c:v>0.42860000000000004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B2-4FC9-96D3-C2F580E329A4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'20220705'!$D$87</c:f>
              <c:numCache>
                <c:formatCode>0%</c:formatCode>
                <c:ptCount val="1"/>
                <c:pt idx="0">
                  <c:v>0.20904146838885115</c:v>
                </c:pt>
              </c:numCache>
            </c:numRef>
          </c:xVal>
          <c:yVal>
            <c:numRef>
              <c:f>'20220705'!$E$87</c:f>
              <c:numCache>
                <c:formatCode>0%</c:formatCode>
                <c:ptCount val="1"/>
                <c:pt idx="0">
                  <c:v>0.67319999999999991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B2-4FC9-96D3-C2F580E3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9525</xdr:rowOff>
    </xdr:from>
    <xdr:to>
      <xdr:col>7</xdr:col>
      <xdr:colOff>9465825</xdr:colOff>
      <xdr:row>79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0</xdr:rowOff>
    </xdr:from>
    <xdr:to>
      <xdr:col>17</xdr:col>
      <xdr:colOff>677326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0</xdr:rowOff>
    </xdr:from>
    <xdr:to>
      <xdr:col>17</xdr:col>
      <xdr:colOff>676275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0</xdr:rowOff>
    </xdr:from>
    <xdr:to>
      <xdr:col>17</xdr:col>
      <xdr:colOff>676275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0</xdr:rowOff>
    </xdr:from>
    <xdr:to>
      <xdr:col>17</xdr:col>
      <xdr:colOff>677326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C3E50-3C3C-4EF2-81C9-73AEDE3EB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0</xdr:rowOff>
    </xdr:from>
    <xdr:to>
      <xdr:col>18</xdr:col>
      <xdr:colOff>9524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0</xdr:rowOff>
    </xdr:from>
    <xdr:to>
      <xdr:col>17</xdr:col>
      <xdr:colOff>676275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677325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10" zoomScaleNormal="100" workbookViewId="0">
      <selection activeCell="D33" sqref="D33"/>
    </sheetView>
  </sheetViews>
  <sheetFormatPr defaultRowHeight="13.5" x14ac:dyDescent="0.15"/>
  <cols>
    <col min="1" max="7" width="12.625" style="12" customWidth="1"/>
    <col min="8" max="8" width="150.625" style="12" customWidth="1"/>
  </cols>
  <sheetData>
    <row r="1" spans="1:8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15">
      <c r="A2" s="13">
        <v>44795</v>
      </c>
      <c r="B2" s="10">
        <f t="shared" ref="B2:B47" si="0">B3+G2</f>
        <v>2244</v>
      </c>
      <c r="C2" s="10">
        <v>3078</v>
      </c>
      <c r="D2" s="14">
        <f t="shared" ref="D2:D48" si="1">B2/C2</f>
        <v>0.72904483430799216</v>
      </c>
      <c r="E2" s="15"/>
      <c r="F2" s="10">
        <f t="shared" ref="F2:F33" si="2">G2</f>
        <v>0</v>
      </c>
      <c r="G2" s="9">
        <f>0</f>
        <v>0</v>
      </c>
      <c r="H2" s="11"/>
    </row>
    <row r="3" spans="1:8" x14ac:dyDescent="0.15">
      <c r="A3" s="13">
        <v>44794</v>
      </c>
      <c r="B3" s="10">
        <f t="shared" si="0"/>
        <v>2244</v>
      </c>
      <c r="C3" s="10">
        <v>3079</v>
      </c>
      <c r="D3" s="14">
        <f t="shared" si="1"/>
        <v>0.72880805456316988</v>
      </c>
      <c r="E3" s="15"/>
      <c r="F3" s="10">
        <f t="shared" si="2"/>
        <v>0</v>
      </c>
      <c r="G3" s="9">
        <f>0</f>
        <v>0</v>
      </c>
      <c r="H3" s="11"/>
    </row>
    <row r="4" spans="1:8" x14ac:dyDescent="0.15">
      <c r="A4" s="13">
        <v>44793</v>
      </c>
      <c r="B4" s="10">
        <f t="shared" si="0"/>
        <v>2244</v>
      </c>
      <c r="C4" s="10">
        <v>3080</v>
      </c>
      <c r="D4" s="14">
        <f t="shared" si="1"/>
        <v>0.72857142857142854</v>
      </c>
      <c r="E4" s="15"/>
      <c r="F4" s="10">
        <f t="shared" si="2"/>
        <v>0</v>
      </c>
      <c r="G4" s="9">
        <f>0</f>
        <v>0</v>
      </c>
      <c r="H4" s="11"/>
    </row>
    <row r="5" spans="1:8" x14ac:dyDescent="0.15">
      <c r="A5" s="13">
        <v>44792</v>
      </c>
      <c r="B5" s="10">
        <f t="shared" si="0"/>
        <v>2244</v>
      </c>
      <c r="C5" s="10">
        <v>3081</v>
      </c>
      <c r="D5" s="14">
        <f t="shared" si="1"/>
        <v>0.72833495618305744</v>
      </c>
      <c r="E5" s="15"/>
      <c r="F5" s="10">
        <f t="shared" si="2"/>
        <v>0</v>
      </c>
      <c r="G5" s="9">
        <f>0</f>
        <v>0</v>
      </c>
      <c r="H5" s="11"/>
    </row>
    <row r="6" spans="1:8" x14ac:dyDescent="0.15">
      <c r="A6" s="13">
        <v>44791</v>
      </c>
      <c r="B6" s="10">
        <f t="shared" si="0"/>
        <v>2244</v>
      </c>
      <c r="C6" s="10">
        <v>3082</v>
      </c>
      <c r="D6" s="14">
        <f t="shared" si="1"/>
        <v>0.72809863724853996</v>
      </c>
      <c r="E6" s="15"/>
      <c r="F6" s="10">
        <f t="shared" si="2"/>
        <v>0</v>
      </c>
      <c r="G6" s="9">
        <f>0</f>
        <v>0</v>
      </c>
      <c r="H6" s="11"/>
    </row>
    <row r="7" spans="1:8" x14ac:dyDescent="0.15">
      <c r="A7" s="13">
        <v>44790</v>
      </c>
      <c r="B7" s="10">
        <f t="shared" si="0"/>
        <v>2244</v>
      </c>
      <c r="C7" s="10">
        <v>3083</v>
      </c>
      <c r="D7" s="14">
        <f t="shared" si="1"/>
        <v>0.72786247161855333</v>
      </c>
      <c r="E7" s="15"/>
      <c r="F7" s="10">
        <f t="shared" si="2"/>
        <v>0</v>
      </c>
      <c r="G7" s="9">
        <f>0</f>
        <v>0</v>
      </c>
      <c r="H7" s="11"/>
    </row>
    <row r="8" spans="1:8" x14ac:dyDescent="0.15">
      <c r="A8" s="13">
        <v>44789</v>
      </c>
      <c r="B8" s="10">
        <f t="shared" si="0"/>
        <v>2244</v>
      </c>
      <c r="C8" s="10">
        <v>3084</v>
      </c>
      <c r="D8" s="14">
        <f t="shared" si="1"/>
        <v>0.72762645914396884</v>
      </c>
      <c r="E8" s="15"/>
      <c r="F8" s="10">
        <f t="shared" si="2"/>
        <v>0</v>
      </c>
      <c r="G8" s="9">
        <f>0</f>
        <v>0</v>
      </c>
      <c r="H8" s="11"/>
    </row>
    <row r="9" spans="1:8" x14ac:dyDescent="0.15">
      <c r="A9" s="13">
        <v>44788</v>
      </c>
      <c r="B9" s="10">
        <f t="shared" si="0"/>
        <v>2244</v>
      </c>
      <c r="C9" s="10">
        <v>3085</v>
      </c>
      <c r="D9" s="14">
        <f t="shared" si="1"/>
        <v>0.72739059967585085</v>
      </c>
      <c r="E9" s="15"/>
      <c r="F9" s="10">
        <f t="shared" si="2"/>
        <v>0</v>
      </c>
      <c r="G9" s="9">
        <f>0</f>
        <v>0</v>
      </c>
      <c r="H9" s="11"/>
    </row>
    <row r="10" spans="1:8" x14ac:dyDescent="0.15">
      <c r="A10" s="13">
        <v>44787</v>
      </c>
      <c r="B10" s="10">
        <f t="shared" si="0"/>
        <v>2244</v>
      </c>
      <c r="C10" s="10">
        <v>3086</v>
      </c>
      <c r="D10" s="14">
        <f t="shared" si="1"/>
        <v>0.72715489306545689</v>
      </c>
      <c r="E10" s="15"/>
      <c r="F10" s="10">
        <f t="shared" si="2"/>
        <v>0</v>
      </c>
      <c r="G10" s="9">
        <f>0</f>
        <v>0</v>
      </c>
      <c r="H10" s="11"/>
    </row>
    <row r="11" spans="1:8" x14ac:dyDescent="0.15">
      <c r="A11" s="13">
        <v>44786</v>
      </c>
      <c r="B11" s="10">
        <f t="shared" si="0"/>
        <v>2244</v>
      </c>
      <c r="C11" s="10">
        <v>3087</v>
      </c>
      <c r="D11" s="14">
        <f t="shared" si="1"/>
        <v>0.72691933916423712</v>
      </c>
      <c r="E11" s="15"/>
      <c r="F11" s="10">
        <f t="shared" si="2"/>
        <v>0</v>
      </c>
      <c r="G11" s="9">
        <f>0</f>
        <v>0</v>
      </c>
      <c r="H11" s="11"/>
    </row>
    <row r="12" spans="1:8" x14ac:dyDescent="0.15">
      <c r="A12" s="13">
        <v>44785</v>
      </c>
      <c r="B12" s="10">
        <f t="shared" si="0"/>
        <v>2244</v>
      </c>
      <c r="C12" s="10">
        <v>3088</v>
      </c>
      <c r="D12" s="14">
        <f t="shared" si="1"/>
        <v>0.72668393782383423</v>
      </c>
      <c r="E12" s="15"/>
      <c r="F12" s="10">
        <f t="shared" si="2"/>
        <v>0</v>
      </c>
      <c r="G12" s="9">
        <f>0</f>
        <v>0</v>
      </c>
      <c r="H12" s="11"/>
    </row>
    <row r="13" spans="1:8" x14ac:dyDescent="0.15">
      <c r="A13" s="13">
        <v>44784</v>
      </c>
      <c r="B13" s="10">
        <f t="shared" si="0"/>
        <v>2244</v>
      </c>
      <c r="C13" s="10">
        <v>3089</v>
      </c>
      <c r="D13" s="14">
        <f t="shared" si="1"/>
        <v>0.72644868889608283</v>
      </c>
      <c r="E13" s="15"/>
      <c r="F13" s="10">
        <f t="shared" si="2"/>
        <v>0</v>
      </c>
      <c r="G13" s="9">
        <f>0</f>
        <v>0</v>
      </c>
      <c r="H13" s="11"/>
    </row>
    <row r="14" spans="1:8" x14ac:dyDescent="0.15">
      <c r="A14" s="13">
        <v>44783</v>
      </c>
      <c r="B14" s="10">
        <f t="shared" si="0"/>
        <v>2244</v>
      </c>
      <c r="C14" s="10">
        <v>3090</v>
      </c>
      <c r="D14" s="14">
        <f t="shared" si="1"/>
        <v>0.72621359223300974</v>
      </c>
      <c r="E14" s="15"/>
      <c r="F14" s="10">
        <f t="shared" si="2"/>
        <v>0</v>
      </c>
      <c r="G14" s="9">
        <f>0</f>
        <v>0</v>
      </c>
      <c r="H14" s="11"/>
    </row>
    <row r="15" spans="1:8" x14ac:dyDescent="0.15">
      <c r="A15" s="13">
        <v>44782</v>
      </c>
      <c r="B15" s="10">
        <f t="shared" si="0"/>
        <v>2244</v>
      </c>
      <c r="C15" s="10">
        <v>3091</v>
      </c>
      <c r="D15" s="14">
        <f t="shared" si="1"/>
        <v>0.72597864768683273</v>
      </c>
      <c r="E15" s="15"/>
      <c r="F15" s="10">
        <f t="shared" si="2"/>
        <v>0</v>
      </c>
      <c r="G15" s="9">
        <f>0</f>
        <v>0</v>
      </c>
      <c r="H15" s="11"/>
    </row>
    <row r="16" spans="1:8" x14ac:dyDescent="0.15">
      <c r="A16" s="13">
        <v>44781</v>
      </c>
      <c r="B16" s="10">
        <f t="shared" si="0"/>
        <v>2244</v>
      </c>
      <c r="C16" s="10">
        <v>3092</v>
      </c>
      <c r="D16" s="14">
        <f t="shared" si="1"/>
        <v>0.7257438551099612</v>
      </c>
      <c r="E16" s="15"/>
      <c r="F16" s="10">
        <f t="shared" si="2"/>
        <v>0</v>
      </c>
      <c r="G16" s="9">
        <f>0</f>
        <v>0</v>
      </c>
      <c r="H16" s="11"/>
    </row>
    <row r="17" spans="1:8" x14ac:dyDescent="0.15">
      <c r="A17" s="13">
        <v>44780</v>
      </c>
      <c r="B17" s="10">
        <f t="shared" si="0"/>
        <v>2244</v>
      </c>
      <c r="C17" s="10">
        <v>3093</v>
      </c>
      <c r="D17" s="14">
        <f t="shared" si="1"/>
        <v>0.72550921435499516</v>
      </c>
      <c r="E17" s="15"/>
      <c r="F17" s="10">
        <f t="shared" si="2"/>
        <v>0</v>
      </c>
      <c r="G17" s="9">
        <f>0</f>
        <v>0</v>
      </c>
      <c r="H17" s="11"/>
    </row>
    <row r="18" spans="1:8" x14ac:dyDescent="0.15">
      <c r="A18" s="13">
        <v>44779</v>
      </c>
      <c r="B18" s="10">
        <f t="shared" si="0"/>
        <v>2244</v>
      </c>
      <c r="C18" s="10">
        <v>3094</v>
      </c>
      <c r="D18" s="14">
        <f t="shared" si="1"/>
        <v>0.72527472527472525</v>
      </c>
      <c r="E18" s="15"/>
      <c r="F18" s="10">
        <f t="shared" si="2"/>
        <v>0</v>
      </c>
      <c r="G18" s="9">
        <f>0</f>
        <v>0</v>
      </c>
      <c r="H18" s="11"/>
    </row>
    <row r="19" spans="1:8" x14ac:dyDescent="0.15">
      <c r="A19" s="13">
        <v>44778</v>
      </c>
      <c r="B19" s="10">
        <f t="shared" si="0"/>
        <v>2244</v>
      </c>
      <c r="C19" s="10">
        <v>3095</v>
      </c>
      <c r="D19" s="14">
        <f t="shared" si="1"/>
        <v>0.72504038772213242</v>
      </c>
      <c r="E19" s="15"/>
      <c r="F19" s="10">
        <f t="shared" si="2"/>
        <v>0</v>
      </c>
      <c r="G19" s="9">
        <f>0</f>
        <v>0</v>
      </c>
      <c r="H19" s="11"/>
    </row>
    <row r="20" spans="1:8" x14ac:dyDescent="0.15">
      <c r="A20" s="13">
        <v>44777</v>
      </c>
      <c r="B20" s="10">
        <f t="shared" si="0"/>
        <v>2244</v>
      </c>
      <c r="C20" s="10">
        <v>3096</v>
      </c>
      <c r="D20" s="14">
        <f t="shared" si="1"/>
        <v>0.72480620155038755</v>
      </c>
      <c r="E20" s="15"/>
      <c r="F20" s="10">
        <f t="shared" si="2"/>
        <v>0</v>
      </c>
      <c r="G20" s="9">
        <f>0</f>
        <v>0</v>
      </c>
      <c r="H20" s="11"/>
    </row>
    <row r="21" spans="1:8" x14ac:dyDescent="0.15">
      <c r="A21" s="13">
        <v>44776</v>
      </c>
      <c r="B21" s="10">
        <f t="shared" si="0"/>
        <v>2244</v>
      </c>
      <c r="C21" s="10">
        <v>3097</v>
      </c>
      <c r="D21" s="14">
        <f t="shared" si="1"/>
        <v>0.72457216661285118</v>
      </c>
      <c r="E21" s="15"/>
      <c r="F21" s="10">
        <f t="shared" si="2"/>
        <v>0</v>
      </c>
      <c r="G21" s="9">
        <f>0</f>
        <v>0</v>
      </c>
      <c r="H21" s="11"/>
    </row>
    <row r="22" spans="1:8" x14ac:dyDescent="0.15">
      <c r="A22" s="13">
        <v>44775</v>
      </c>
      <c r="B22" s="10">
        <f t="shared" si="0"/>
        <v>2244</v>
      </c>
      <c r="C22" s="10">
        <v>3098</v>
      </c>
      <c r="D22" s="14">
        <f t="shared" si="1"/>
        <v>0.72433828276307299</v>
      </c>
      <c r="E22" s="15"/>
      <c r="F22" s="10">
        <f t="shared" si="2"/>
        <v>0</v>
      </c>
      <c r="G22" s="9">
        <f>0</f>
        <v>0</v>
      </c>
      <c r="H22" s="11"/>
    </row>
    <row r="23" spans="1:8" x14ac:dyDescent="0.15">
      <c r="A23" s="13">
        <v>44774</v>
      </c>
      <c r="B23" s="10">
        <f t="shared" si="0"/>
        <v>2244</v>
      </c>
      <c r="C23" s="10">
        <v>3099</v>
      </c>
      <c r="D23" s="14">
        <f t="shared" si="1"/>
        <v>0.72410454985479189</v>
      </c>
      <c r="E23" s="15"/>
      <c r="F23" s="10">
        <f t="shared" si="2"/>
        <v>0</v>
      </c>
      <c r="G23" s="9">
        <f>0</f>
        <v>0</v>
      </c>
      <c r="H23" s="11"/>
    </row>
    <row r="24" spans="1:8" x14ac:dyDescent="0.15">
      <c r="A24" s="13">
        <v>44773</v>
      </c>
      <c r="B24" s="10">
        <f t="shared" si="0"/>
        <v>2244</v>
      </c>
      <c r="C24" s="10">
        <v>3100</v>
      </c>
      <c r="D24" s="14">
        <f t="shared" si="1"/>
        <v>0.72387096774193549</v>
      </c>
      <c r="E24" s="15"/>
      <c r="F24" s="10">
        <f t="shared" si="2"/>
        <v>0</v>
      </c>
      <c r="G24" s="9">
        <f>0</f>
        <v>0</v>
      </c>
      <c r="H24" s="11"/>
    </row>
    <row r="25" spans="1:8" x14ac:dyDescent="0.15">
      <c r="A25" s="13">
        <v>44772</v>
      </c>
      <c r="B25" s="10">
        <f t="shared" si="0"/>
        <v>2244</v>
      </c>
      <c r="C25" s="10">
        <v>3101</v>
      </c>
      <c r="D25" s="14">
        <f t="shared" si="1"/>
        <v>0.72363753627861982</v>
      </c>
      <c r="E25" s="15"/>
      <c r="F25" s="10">
        <f t="shared" si="2"/>
        <v>0</v>
      </c>
      <c r="G25" s="9">
        <f>0</f>
        <v>0</v>
      </c>
      <c r="H25" s="11"/>
    </row>
    <row r="26" spans="1:8" x14ac:dyDescent="0.15">
      <c r="A26" s="13">
        <v>44771</v>
      </c>
      <c r="B26" s="10">
        <f t="shared" si="0"/>
        <v>2244</v>
      </c>
      <c r="C26" s="10">
        <v>3102</v>
      </c>
      <c r="D26" s="14">
        <f t="shared" si="1"/>
        <v>0.72340425531914898</v>
      </c>
      <c r="E26" s="15"/>
      <c r="F26" s="10">
        <f t="shared" si="2"/>
        <v>0</v>
      </c>
      <c r="G26" s="9">
        <f>0</f>
        <v>0</v>
      </c>
      <c r="H26" s="11"/>
    </row>
    <row r="27" spans="1:8" x14ac:dyDescent="0.15">
      <c r="A27" s="13">
        <v>44770</v>
      </c>
      <c r="B27" s="10">
        <f t="shared" si="0"/>
        <v>2244</v>
      </c>
      <c r="C27" s="10">
        <v>3102</v>
      </c>
      <c r="D27" s="14">
        <f t="shared" si="1"/>
        <v>0.72340425531914898</v>
      </c>
      <c r="E27" s="15"/>
      <c r="F27" s="10">
        <f t="shared" si="2"/>
        <v>0</v>
      </c>
      <c r="G27" s="9">
        <f>0</f>
        <v>0</v>
      </c>
      <c r="H27" s="11"/>
    </row>
    <row r="28" spans="1:8" x14ac:dyDescent="0.15">
      <c r="A28" s="13">
        <v>44769</v>
      </c>
      <c r="B28" s="10">
        <f t="shared" si="0"/>
        <v>2244</v>
      </c>
      <c r="C28" s="10">
        <v>3102</v>
      </c>
      <c r="D28" s="14">
        <f t="shared" si="1"/>
        <v>0.72340425531914898</v>
      </c>
      <c r="E28" s="15"/>
      <c r="F28" s="10">
        <f t="shared" si="2"/>
        <v>0</v>
      </c>
      <c r="G28" s="9">
        <f>0</f>
        <v>0</v>
      </c>
      <c r="H28" s="11"/>
    </row>
    <row r="29" spans="1:8" x14ac:dyDescent="0.15">
      <c r="A29" s="13">
        <v>44768</v>
      </c>
      <c r="B29" s="10">
        <f t="shared" si="0"/>
        <v>2244</v>
      </c>
      <c r="C29" s="10">
        <v>3102</v>
      </c>
      <c r="D29" s="14">
        <f t="shared" si="1"/>
        <v>0.72340425531914898</v>
      </c>
      <c r="E29" s="15"/>
      <c r="F29" s="10">
        <f t="shared" si="2"/>
        <v>0</v>
      </c>
      <c r="G29" s="9">
        <f>0</f>
        <v>0</v>
      </c>
      <c r="H29" s="11"/>
    </row>
    <row r="30" spans="1:8" x14ac:dyDescent="0.15">
      <c r="A30" s="13">
        <v>44767</v>
      </c>
      <c r="B30" s="10">
        <f t="shared" si="0"/>
        <v>2244</v>
      </c>
      <c r="C30" s="10">
        <v>3102</v>
      </c>
      <c r="D30" s="14">
        <f t="shared" si="1"/>
        <v>0.72340425531914898</v>
      </c>
      <c r="E30" s="15"/>
      <c r="F30" s="10">
        <f t="shared" si="2"/>
        <v>0</v>
      </c>
      <c r="G30" s="9">
        <f>0</f>
        <v>0</v>
      </c>
      <c r="H30" s="11"/>
    </row>
    <row r="31" spans="1:8" x14ac:dyDescent="0.15">
      <c r="A31" s="13">
        <v>44766</v>
      </c>
      <c r="B31" s="10">
        <f t="shared" si="0"/>
        <v>2244</v>
      </c>
      <c r="C31" s="10">
        <v>3102</v>
      </c>
      <c r="D31" s="14">
        <f t="shared" si="1"/>
        <v>0.72340425531914898</v>
      </c>
      <c r="E31" s="15"/>
      <c r="F31" s="10">
        <f t="shared" si="2"/>
        <v>0</v>
      </c>
      <c r="G31" s="9">
        <f>0</f>
        <v>0</v>
      </c>
      <c r="H31" s="11"/>
    </row>
    <row r="32" spans="1:8" x14ac:dyDescent="0.15">
      <c r="A32" s="13">
        <v>44765</v>
      </c>
      <c r="B32" s="10">
        <f t="shared" si="0"/>
        <v>2244</v>
      </c>
      <c r="C32" s="10">
        <v>3102</v>
      </c>
      <c r="D32" s="14">
        <f t="shared" si="1"/>
        <v>0.72340425531914898</v>
      </c>
      <c r="E32" s="15"/>
      <c r="F32" s="10">
        <f t="shared" si="2"/>
        <v>0</v>
      </c>
      <c r="G32" s="9">
        <f>0</f>
        <v>0</v>
      </c>
      <c r="H32" s="11"/>
    </row>
    <row r="33" spans="1:8" x14ac:dyDescent="0.15">
      <c r="A33" s="13">
        <v>44764</v>
      </c>
      <c r="B33" s="10">
        <f t="shared" si="0"/>
        <v>2244</v>
      </c>
      <c r="C33" s="10">
        <v>3102</v>
      </c>
      <c r="D33" s="14">
        <f t="shared" si="1"/>
        <v>0.72340425531914898</v>
      </c>
      <c r="E33" s="15"/>
      <c r="F33" s="10">
        <f t="shared" si="2"/>
        <v>0</v>
      </c>
      <c r="G33" s="9">
        <f>0</f>
        <v>0</v>
      </c>
      <c r="H33" s="11"/>
    </row>
    <row r="34" spans="1:8" x14ac:dyDescent="0.15">
      <c r="A34" s="13">
        <v>44763</v>
      </c>
      <c r="B34" s="10">
        <f t="shared" si="0"/>
        <v>2244</v>
      </c>
      <c r="C34" s="10">
        <v>3102</v>
      </c>
      <c r="D34" s="14">
        <f t="shared" si="1"/>
        <v>0.72340425531914898</v>
      </c>
      <c r="E34" s="15">
        <v>0.59089999999999998</v>
      </c>
      <c r="F34" s="10">
        <f>G34+34+41+39</f>
        <v>198</v>
      </c>
      <c r="G34" s="9">
        <f>0+28+25+31</f>
        <v>84</v>
      </c>
      <c r="H34" s="11" t="s">
        <v>8</v>
      </c>
    </row>
    <row r="35" spans="1:8" x14ac:dyDescent="0.15">
      <c r="A35" s="13">
        <v>44762</v>
      </c>
      <c r="B35" s="10">
        <f t="shared" si="0"/>
        <v>2160</v>
      </c>
      <c r="C35" s="10">
        <v>3102</v>
      </c>
      <c r="D35" s="14">
        <f t="shared" si="1"/>
        <v>0.69632495164410058</v>
      </c>
      <c r="E35" s="15">
        <v>0.58700000000000208</v>
      </c>
      <c r="F35" s="10">
        <f>G35</f>
        <v>0</v>
      </c>
      <c r="G35" s="9">
        <f>0</f>
        <v>0</v>
      </c>
      <c r="H35" s="11"/>
    </row>
    <row r="36" spans="1:8" x14ac:dyDescent="0.15">
      <c r="A36" s="13">
        <v>44761</v>
      </c>
      <c r="B36" s="10">
        <f t="shared" si="0"/>
        <v>2160</v>
      </c>
      <c r="C36" s="10">
        <v>3102</v>
      </c>
      <c r="D36" s="14">
        <f t="shared" si="1"/>
        <v>0.69632495164410058</v>
      </c>
      <c r="E36" s="15">
        <v>0.58700000000000208</v>
      </c>
      <c r="F36" s="10">
        <f>G36</f>
        <v>0</v>
      </c>
      <c r="G36" s="9">
        <f>0</f>
        <v>0</v>
      </c>
      <c r="H36" s="11"/>
    </row>
    <row r="37" spans="1:8" x14ac:dyDescent="0.15">
      <c r="A37" s="13">
        <v>44760</v>
      </c>
      <c r="B37" s="10">
        <f t="shared" si="0"/>
        <v>2160</v>
      </c>
      <c r="C37" s="10">
        <v>3102</v>
      </c>
      <c r="D37" s="14">
        <f t="shared" si="1"/>
        <v>0.69632495164410058</v>
      </c>
      <c r="E37" s="15">
        <v>0.58700000000000208</v>
      </c>
      <c r="F37" s="10">
        <f>G37+41</f>
        <v>160</v>
      </c>
      <c r="G37" s="9">
        <f>0+119</f>
        <v>119</v>
      </c>
      <c r="H37" s="11" t="s">
        <v>9</v>
      </c>
    </row>
    <row r="38" spans="1:8" x14ac:dyDescent="0.15">
      <c r="A38" s="13">
        <v>44759</v>
      </c>
      <c r="B38" s="10">
        <f t="shared" si="0"/>
        <v>2041</v>
      </c>
      <c r="C38" s="10">
        <v>3102</v>
      </c>
      <c r="D38" s="14">
        <f t="shared" si="1"/>
        <v>0.65796260477111546</v>
      </c>
      <c r="E38" s="15">
        <v>0.58700000000000208</v>
      </c>
      <c r="F38" s="10">
        <f>G38+34</f>
        <v>94</v>
      </c>
      <c r="G38" s="9">
        <f>0+60</f>
        <v>60</v>
      </c>
      <c r="H38" s="11" t="s">
        <v>10</v>
      </c>
    </row>
    <row r="39" spans="1:8" x14ac:dyDescent="0.15">
      <c r="A39" s="13">
        <v>44758</v>
      </c>
      <c r="B39" s="10">
        <f t="shared" si="0"/>
        <v>1981</v>
      </c>
      <c r="C39" s="10">
        <v>3102</v>
      </c>
      <c r="D39" s="14">
        <f t="shared" si="1"/>
        <v>0.63862024500322367</v>
      </c>
      <c r="E39" s="15">
        <v>0.58099999999999996</v>
      </c>
      <c r="F39" s="10">
        <f>G39+10+10</f>
        <v>164</v>
      </c>
      <c r="G39" s="9">
        <f>25+22+18+79</f>
        <v>144</v>
      </c>
      <c r="H39" s="11" t="s">
        <v>11</v>
      </c>
    </row>
    <row r="40" spans="1:8" x14ac:dyDescent="0.15">
      <c r="A40" s="13">
        <v>44757</v>
      </c>
      <c r="B40" s="10">
        <f t="shared" si="0"/>
        <v>1837</v>
      </c>
      <c r="C40" s="10">
        <v>3102</v>
      </c>
      <c r="D40" s="14">
        <f t="shared" si="1"/>
        <v>0.59219858156028371</v>
      </c>
      <c r="E40" s="15">
        <v>0.59169999999999989</v>
      </c>
      <c r="F40" s="10">
        <f>G40</f>
        <v>85</v>
      </c>
      <c r="G40" s="9">
        <f>13+20+52</f>
        <v>85</v>
      </c>
      <c r="H40" s="11" t="s">
        <v>12</v>
      </c>
    </row>
    <row r="41" spans="1:8" x14ac:dyDescent="0.15">
      <c r="A41" s="13">
        <v>44756</v>
      </c>
      <c r="B41" s="10">
        <f t="shared" si="0"/>
        <v>1752</v>
      </c>
      <c r="C41" s="10">
        <v>3102</v>
      </c>
      <c r="D41" s="14">
        <f t="shared" si="1"/>
        <v>0.56479690522243708</v>
      </c>
      <c r="E41" s="15">
        <v>0.60450000000000204</v>
      </c>
      <c r="F41" s="10">
        <f>G41</f>
        <v>177</v>
      </c>
      <c r="G41" s="9">
        <f>38+27+9+25+10+13+9+19+27</f>
        <v>177</v>
      </c>
      <c r="H41" s="11" t="s">
        <v>13</v>
      </c>
    </row>
    <row r="42" spans="1:8" x14ac:dyDescent="0.15">
      <c r="A42" s="13">
        <v>44755</v>
      </c>
      <c r="B42" s="10">
        <f t="shared" si="0"/>
        <v>1575</v>
      </c>
      <c r="C42" s="10">
        <v>3102</v>
      </c>
      <c r="D42" s="14">
        <f t="shared" si="1"/>
        <v>0.50773694390715662</v>
      </c>
      <c r="E42" s="15">
        <v>0.62219999999999998</v>
      </c>
      <c r="F42" s="10">
        <f>G42</f>
        <v>156</v>
      </c>
      <c r="G42" s="9">
        <f>46+20+24+16+11+7+12+20</f>
        <v>156</v>
      </c>
      <c r="H42" s="11" t="s">
        <v>14</v>
      </c>
    </row>
    <row r="43" spans="1:8" x14ac:dyDescent="0.15">
      <c r="A43" s="13">
        <v>44754</v>
      </c>
      <c r="B43" s="10">
        <f t="shared" si="0"/>
        <v>1419</v>
      </c>
      <c r="C43" s="10">
        <v>3102</v>
      </c>
      <c r="D43" s="14">
        <f t="shared" si="1"/>
        <v>0.45744680851063829</v>
      </c>
      <c r="E43" s="15">
        <v>0.6371</v>
      </c>
      <c r="F43" s="10">
        <f>G43</f>
        <v>0</v>
      </c>
      <c r="G43" s="9">
        <v>0</v>
      </c>
      <c r="H43" s="11"/>
    </row>
    <row r="44" spans="1:8" x14ac:dyDescent="0.15">
      <c r="A44" s="13">
        <v>44753</v>
      </c>
      <c r="B44" s="10">
        <f t="shared" si="0"/>
        <v>1419</v>
      </c>
      <c r="C44" s="10">
        <v>3102</v>
      </c>
      <c r="D44" s="14">
        <f t="shared" si="1"/>
        <v>0.45744680851063829</v>
      </c>
      <c r="E44" s="15">
        <v>0.6371</v>
      </c>
      <c r="F44" s="10">
        <f>G44</f>
        <v>140</v>
      </c>
      <c r="G44" s="9">
        <f>40+100</f>
        <v>140</v>
      </c>
      <c r="H44" s="11" t="s">
        <v>15</v>
      </c>
    </row>
    <row r="45" spans="1:8" x14ac:dyDescent="0.15">
      <c r="A45" s="13">
        <v>44752</v>
      </c>
      <c r="B45" s="10">
        <f t="shared" si="0"/>
        <v>1279</v>
      </c>
      <c r="C45" s="10">
        <v>3102</v>
      </c>
      <c r="D45" s="14">
        <f t="shared" si="1"/>
        <v>0.41231463571889104</v>
      </c>
      <c r="E45" s="15">
        <v>0.64580000000000004</v>
      </c>
      <c r="F45" s="10">
        <f>G45+35+25+23+23</f>
        <v>238</v>
      </c>
      <c r="G45" s="9">
        <f>27+100+5</f>
        <v>132</v>
      </c>
      <c r="H45" s="11" t="s">
        <v>16</v>
      </c>
    </row>
    <row r="46" spans="1:8" x14ac:dyDescent="0.15">
      <c r="A46" s="13">
        <v>44751</v>
      </c>
      <c r="B46" s="10">
        <f t="shared" si="0"/>
        <v>1147</v>
      </c>
      <c r="C46" s="10">
        <v>3102</v>
      </c>
      <c r="D46" s="14">
        <f t="shared" si="1"/>
        <v>0.36976144422952933</v>
      </c>
      <c r="E46" s="15">
        <v>0.63829999999999998</v>
      </c>
      <c r="F46" s="10">
        <f>G46+32+37</f>
        <v>229</v>
      </c>
      <c r="G46" s="9">
        <v>160</v>
      </c>
      <c r="H46" s="11" t="s">
        <v>17</v>
      </c>
    </row>
    <row r="47" spans="1:8" x14ac:dyDescent="0.15">
      <c r="A47" s="13">
        <v>44750</v>
      </c>
      <c r="B47" s="10">
        <f t="shared" si="0"/>
        <v>987</v>
      </c>
      <c r="C47" s="10">
        <v>3102</v>
      </c>
      <c r="D47" s="14">
        <f t="shared" si="1"/>
        <v>0.31818181818181818</v>
      </c>
      <c r="E47" s="16">
        <v>0.64239999999999997</v>
      </c>
      <c r="F47" s="10">
        <f>G47+2+46</f>
        <v>161</v>
      </c>
      <c r="G47" s="10">
        <f>35+23+36+19</f>
        <v>113</v>
      </c>
      <c r="H47" s="7" t="s">
        <v>18</v>
      </c>
    </row>
    <row r="48" spans="1:8" x14ac:dyDescent="0.15">
      <c r="A48" s="13">
        <v>44749</v>
      </c>
      <c r="B48" s="10">
        <v>874</v>
      </c>
      <c r="C48" s="10">
        <v>3102</v>
      </c>
      <c r="D48" s="14">
        <f t="shared" si="1"/>
        <v>0.28175370728562216</v>
      </c>
      <c r="E48" s="14">
        <v>0.64880000000000004</v>
      </c>
      <c r="F48" s="10">
        <v>200</v>
      </c>
      <c r="G48" s="10">
        <v>108</v>
      </c>
      <c r="H48" s="7"/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F34:G34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8"/>
  <sheetViews>
    <sheetView topLeftCell="C1" workbookViewId="0">
      <selection activeCell="C31" sqref="C31"/>
    </sheetView>
  </sheetViews>
  <sheetFormatPr defaultRowHeight="13.5" x14ac:dyDescent="0.15"/>
  <cols>
    <col min="1" max="1" width="9.125" style="12" hidden="1" customWidth="1"/>
    <col min="2" max="2" width="13" style="12" hidden="1" customWidth="1"/>
    <col min="3" max="3" width="9" style="4" customWidth="1"/>
  </cols>
  <sheetData>
    <row r="1" spans="1:7" x14ac:dyDescent="0.15"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963.19399999999996</v>
      </c>
      <c r="B2">
        <v>185.96019999999999</v>
      </c>
      <c r="D2" s="5">
        <f t="shared" ref="D2:D33" si="0">(A2-MIN($A$2:$A$138))/(MAX($A$2:$A$138)-MIN($A$2:$A$138))</f>
        <v>1</v>
      </c>
      <c r="E2" s="5">
        <f t="shared" ref="E2:E33" si="1">(MAX($B$2:$B$138)-B2)/(MAX($B$2:$B$138)-MIN($B$2:$B$138))</f>
        <v>0.8821</v>
      </c>
      <c r="F2" s="4">
        <v>1</v>
      </c>
      <c r="G2" s="6">
        <f>F2/MAX($F$2:$F$138)</f>
        <v>7.2992700729927005E-3</v>
      </c>
    </row>
    <row r="3" spans="1:7" x14ac:dyDescent="0.15">
      <c r="A3">
        <v>963.19399999999996</v>
      </c>
      <c r="B3">
        <v>278.19119999999901</v>
      </c>
      <c r="D3" s="1">
        <f t="shared" si="0"/>
        <v>1</v>
      </c>
      <c r="E3" s="1">
        <f t="shared" si="1"/>
        <v>0.80760000000000076</v>
      </c>
      <c r="F3">
        <v>2</v>
      </c>
      <c r="G3" s="3">
        <f t="shared" ref="G3:G34" si="2">F3/137</f>
        <v>1.4598540145985401E-2</v>
      </c>
    </row>
    <row r="4" spans="1:7" x14ac:dyDescent="0.15">
      <c r="A4">
        <v>963.19399999999996</v>
      </c>
      <c r="B4">
        <v>383.4212</v>
      </c>
      <c r="D4" s="1">
        <f t="shared" si="0"/>
        <v>1</v>
      </c>
      <c r="E4" s="1">
        <f t="shared" si="1"/>
        <v>0.72260000000000002</v>
      </c>
      <c r="F4">
        <v>3</v>
      </c>
      <c r="G4" s="3">
        <f t="shared" si="2"/>
        <v>2.1897810218978103E-2</v>
      </c>
    </row>
    <row r="5" spans="1:7" x14ac:dyDescent="0.15">
      <c r="A5">
        <v>962.57999999999902</v>
      </c>
      <c r="B5">
        <v>437.89319999999998</v>
      </c>
      <c r="D5" s="1">
        <f t="shared" si="0"/>
        <v>0.99932019034670183</v>
      </c>
      <c r="E5" s="1">
        <f t="shared" si="1"/>
        <v>0.67859999999999998</v>
      </c>
      <c r="F5">
        <v>4</v>
      </c>
      <c r="G5" s="3">
        <f t="shared" si="2"/>
        <v>2.9197080291970802E-2</v>
      </c>
    </row>
    <row r="6" spans="1:7" x14ac:dyDescent="0.15">
      <c r="A6">
        <v>961.65899999999999</v>
      </c>
      <c r="B6">
        <v>428.60819999999899</v>
      </c>
      <c r="D6" s="1">
        <f t="shared" si="0"/>
        <v>0.9983004758667573</v>
      </c>
      <c r="E6" s="1">
        <f t="shared" si="1"/>
        <v>0.68610000000000082</v>
      </c>
      <c r="F6">
        <v>5</v>
      </c>
      <c r="G6" s="3">
        <f t="shared" si="2"/>
        <v>3.6496350364963501E-2</v>
      </c>
    </row>
    <row r="7" spans="1:7" x14ac:dyDescent="0.15">
      <c r="A7">
        <v>924.81899999999996</v>
      </c>
      <c r="B7">
        <v>232.88039999999901</v>
      </c>
      <c r="D7" s="1">
        <f t="shared" si="0"/>
        <v>0.95751189666893266</v>
      </c>
      <c r="E7" s="1">
        <f t="shared" si="1"/>
        <v>0.84420000000000073</v>
      </c>
      <c r="F7">
        <v>6</v>
      </c>
      <c r="G7" s="3">
        <f t="shared" si="2"/>
        <v>4.3795620437956206E-2</v>
      </c>
    </row>
    <row r="8" spans="1:7" x14ac:dyDescent="0.15">
      <c r="A8">
        <v>905.17100000000005</v>
      </c>
      <c r="B8">
        <v>191.036</v>
      </c>
      <c r="D8" s="1">
        <f t="shared" si="0"/>
        <v>0.93575798776342634</v>
      </c>
      <c r="E8" s="1">
        <f t="shared" si="1"/>
        <v>0.878</v>
      </c>
      <c r="F8">
        <v>7</v>
      </c>
      <c r="G8" s="3">
        <f t="shared" si="2"/>
        <v>5.1094890510948905E-2</v>
      </c>
    </row>
    <row r="9" spans="1:7" x14ac:dyDescent="0.15">
      <c r="A9">
        <v>905.17100000000005</v>
      </c>
      <c r="B9">
        <v>455.10140000000001</v>
      </c>
      <c r="C9" s="4" t="s">
        <v>22</v>
      </c>
      <c r="D9" s="1">
        <f t="shared" si="0"/>
        <v>0.93575798776342634</v>
      </c>
      <c r="E9" s="1">
        <f t="shared" si="1"/>
        <v>0.66469999999999996</v>
      </c>
      <c r="F9">
        <v>8</v>
      </c>
      <c r="G9" s="3">
        <f t="shared" si="2"/>
        <v>5.8394160583941604E-2</v>
      </c>
    </row>
    <row r="10" spans="1:7" x14ac:dyDescent="0.15">
      <c r="A10">
        <v>873.55</v>
      </c>
      <c r="B10">
        <v>395.05840000000001</v>
      </c>
      <c r="D10" s="1">
        <f t="shared" si="0"/>
        <v>0.90074779061862675</v>
      </c>
      <c r="E10" s="1">
        <f t="shared" si="1"/>
        <v>0.71319999999999995</v>
      </c>
      <c r="F10">
        <v>9</v>
      </c>
      <c r="G10" s="3">
        <f t="shared" si="2"/>
        <v>6.569343065693431E-2</v>
      </c>
    </row>
    <row r="11" spans="1:7" x14ac:dyDescent="0.15">
      <c r="A11">
        <v>857.89300000000003</v>
      </c>
      <c r="B11">
        <v>341.08159999999998</v>
      </c>
      <c r="D11" s="1">
        <f t="shared" si="0"/>
        <v>0.88341264445955137</v>
      </c>
      <c r="E11" s="1">
        <f t="shared" si="1"/>
        <v>0.75680000000000003</v>
      </c>
      <c r="F11">
        <v>10</v>
      </c>
      <c r="G11" s="3">
        <f t="shared" si="2"/>
        <v>7.2992700729927001E-2</v>
      </c>
    </row>
    <row r="12" spans="1:7" x14ac:dyDescent="0.15">
      <c r="A12">
        <v>851.445999999999</v>
      </c>
      <c r="B12">
        <v>795.42759999999998</v>
      </c>
      <c r="D12" s="1">
        <f t="shared" si="0"/>
        <v>0.87627464309993097</v>
      </c>
      <c r="E12" s="1">
        <f t="shared" si="1"/>
        <v>0.38980000000000004</v>
      </c>
      <c r="F12">
        <v>11</v>
      </c>
      <c r="G12" s="3">
        <f t="shared" si="2"/>
        <v>8.0291970802919707E-2</v>
      </c>
    </row>
    <row r="13" spans="1:7" x14ac:dyDescent="0.15">
      <c r="A13">
        <v>840.39399999999898</v>
      </c>
      <c r="B13">
        <v>336.62479999999903</v>
      </c>
      <c r="D13" s="1">
        <f t="shared" si="0"/>
        <v>0.86403806934058358</v>
      </c>
      <c r="E13" s="1">
        <f t="shared" si="1"/>
        <v>0.76040000000000074</v>
      </c>
      <c r="F13">
        <v>12</v>
      </c>
      <c r="G13" s="3">
        <f t="shared" si="2"/>
        <v>8.7591240875912413E-2</v>
      </c>
    </row>
    <row r="14" spans="1:7" x14ac:dyDescent="0.15">
      <c r="A14">
        <v>826.88599999999997</v>
      </c>
      <c r="B14">
        <v>255.04060000000001</v>
      </c>
      <c r="D14" s="1">
        <f t="shared" si="0"/>
        <v>0.84908225696804895</v>
      </c>
      <c r="E14" s="1">
        <f t="shared" si="1"/>
        <v>0.82629999999999992</v>
      </c>
      <c r="F14">
        <v>13</v>
      </c>
      <c r="G14" s="3">
        <f t="shared" si="2"/>
        <v>9.4890510948905105E-2</v>
      </c>
    </row>
    <row r="15" spans="1:7" x14ac:dyDescent="0.15">
      <c r="A15">
        <v>818.29</v>
      </c>
      <c r="B15">
        <v>46.066199999999803</v>
      </c>
      <c r="D15" s="1">
        <f t="shared" si="0"/>
        <v>0.83956492182188991</v>
      </c>
      <c r="E15" s="1">
        <f t="shared" si="1"/>
        <v>0.99510000000000021</v>
      </c>
      <c r="F15">
        <v>14</v>
      </c>
      <c r="G15" s="3">
        <f t="shared" si="2"/>
        <v>0.10218978102189781</v>
      </c>
    </row>
    <row r="16" spans="1:7" x14ac:dyDescent="0.15">
      <c r="A16">
        <v>800.17700000000002</v>
      </c>
      <c r="B16">
        <v>545.2278</v>
      </c>
      <c r="D16" s="1">
        <f t="shared" si="0"/>
        <v>0.81951053704962618</v>
      </c>
      <c r="E16" s="1">
        <f t="shared" si="1"/>
        <v>0.59189999999999998</v>
      </c>
      <c r="F16">
        <v>15</v>
      </c>
      <c r="G16" s="3">
        <f t="shared" si="2"/>
        <v>0.10948905109489052</v>
      </c>
    </row>
    <row r="17" spans="1:7" x14ac:dyDescent="0.15">
      <c r="A17">
        <v>798.33499999999901</v>
      </c>
      <c r="B17">
        <v>40.495199999999997</v>
      </c>
      <c r="D17" s="1">
        <f t="shared" si="0"/>
        <v>0.81747110808973378</v>
      </c>
      <c r="E17" s="1">
        <f t="shared" si="1"/>
        <v>0.99959999999999993</v>
      </c>
      <c r="F17">
        <v>16</v>
      </c>
      <c r="G17" s="3">
        <f t="shared" si="2"/>
        <v>0.11678832116788321</v>
      </c>
    </row>
    <row r="18" spans="1:7" x14ac:dyDescent="0.15">
      <c r="A18">
        <v>782.678</v>
      </c>
      <c r="B18">
        <v>307.16039999999998</v>
      </c>
      <c r="D18" s="1">
        <f t="shared" si="0"/>
        <v>0.8001359619306595</v>
      </c>
      <c r="E18" s="1">
        <f t="shared" si="1"/>
        <v>0.78420000000000001</v>
      </c>
      <c r="F18">
        <v>17</v>
      </c>
      <c r="G18" s="3">
        <f t="shared" si="2"/>
        <v>0.12408759124087591</v>
      </c>
    </row>
    <row r="19" spans="1:7" x14ac:dyDescent="0.15">
      <c r="A19">
        <v>771.31899999999996</v>
      </c>
      <c r="B19">
        <v>353.09019999999998</v>
      </c>
      <c r="D19" s="1">
        <f t="shared" si="0"/>
        <v>0.78755948334466352</v>
      </c>
      <c r="E19" s="1">
        <f t="shared" si="1"/>
        <v>0.74709999999999999</v>
      </c>
      <c r="F19">
        <v>18</v>
      </c>
      <c r="G19" s="3">
        <f t="shared" si="2"/>
        <v>0.13138686131386862</v>
      </c>
    </row>
    <row r="20" spans="1:7" x14ac:dyDescent="0.15">
      <c r="A20">
        <v>747.68</v>
      </c>
      <c r="B20">
        <v>408.6764</v>
      </c>
      <c r="D20" s="1">
        <f t="shared" si="0"/>
        <v>0.76138681169272604</v>
      </c>
      <c r="E20" s="1">
        <f t="shared" si="1"/>
        <v>0.70219999999999994</v>
      </c>
      <c r="F20">
        <v>19</v>
      </c>
      <c r="G20" s="3">
        <f t="shared" si="2"/>
        <v>0.13868613138686131</v>
      </c>
    </row>
    <row r="21" spans="1:7" x14ac:dyDescent="0.15">
      <c r="A21">
        <v>725.88300000000004</v>
      </c>
      <c r="B21">
        <v>436.159999999999</v>
      </c>
      <c r="D21" s="1">
        <f t="shared" si="0"/>
        <v>0.73725356900067984</v>
      </c>
      <c r="E21" s="1">
        <f t="shared" si="1"/>
        <v>0.68000000000000083</v>
      </c>
      <c r="F21">
        <v>20</v>
      </c>
      <c r="G21" s="3">
        <f t="shared" si="2"/>
        <v>0.145985401459854</v>
      </c>
    </row>
    <row r="22" spans="1:7" x14ac:dyDescent="0.15">
      <c r="A22">
        <v>725.57600000000002</v>
      </c>
      <c r="B22">
        <v>492.86040000000003</v>
      </c>
      <c r="D22" s="1">
        <f t="shared" si="0"/>
        <v>0.73691366417403137</v>
      </c>
      <c r="E22" s="1">
        <f t="shared" si="1"/>
        <v>0.63419999999999999</v>
      </c>
      <c r="F22">
        <v>21</v>
      </c>
      <c r="G22" s="3">
        <f t="shared" si="2"/>
        <v>0.15328467153284672</v>
      </c>
    </row>
    <row r="23" spans="1:7" x14ac:dyDescent="0.15">
      <c r="A23">
        <v>711.45399999999995</v>
      </c>
      <c r="B23">
        <v>496.20299999999997</v>
      </c>
      <c r="D23" s="1">
        <f t="shared" si="0"/>
        <v>0.72127804214819846</v>
      </c>
      <c r="E23" s="1">
        <f t="shared" si="1"/>
        <v>0.63150000000000006</v>
      </c>
      <c r="F23">
        <v>22</v>
      </c>
      <c r="G23" s="3">
        <f t="shared" si="2"/>
        <v>0.16058394160583941</v>
      </c>
    </row>
    <row r="24" spans="1:7" x14ac:dyDescent="0.15">
      <c r="A24">
        <v>701.32299999999998</v>
      </c>
      <c r="B24">
        <v>201.80659999999901</v>
      </c>
      <c r="D24" s="1">
        <f t="shared" si="0"/>
        <v>0.71006118286879671</v>
      </c>
      <c r="E24" s="1">
        <f t="shared" si="1"/>
        <v>0.86930000000000085</v>
      </c>
      <c r="F24">
        <v>23</v>
      </c>
      <c r="G24" s="3">
        <f t="shared" si="2"/>
        <v>0.16788321167883211</v>
      </c>
    </row>
    <row r="25" spans="1:7" x14ac:dyDescent="0.15">
      <c r="A25">
        <v>692.42</v>
      </c>
      <c r="B25">
        <v>444.454599999999</v>
      </c>
      <c r="D25" s="1">
        <f t="shared" si="0"/>
        <v>0.70020394289598908</v>
      </c>
      <c r="E25" s="1">
        <f t="shared" si="1"/>
        <v>0.67330000000000079</v>
      </c>
      <c r="F25">
        <v>24</v>
      </c>
      <c r="G25" s="3">
        <f t="shared" si="2"/>
        <v>0.17518248175182483</v>
      </c>
    </row>
    <row r="26" spans="1:7" x14ac:dyDescent="0.15">
      <c r="A26">
        <v>676.45600000000002</v>
      </c>
      <c r="B26">
        <v>310.6268</v>
      </c>
      <c r="D26" s="1">
        <f t="shared" si="0"/>
        <v>0.68252889191026522</v>
      </c>
      <c r="E26" s="1">
        <f t="shared" si="1"/>
        <v>0.78139999999999998</v>
      </c>
      <c r="F26">
        <v>25</v>
      </c>
      <c r="G26" s="3">
        <f t="shared" si="2"/>
        <v>0.18248175182481752</v>
      </c>
    </row>
    <row r="27" spans="1:7" x14ac:dyDescent="0.15">
      <c r="A27">
        <v>646.67700000000002</v>
      </c>
      <c r="B27">
        <v>374.26</v>
      </c>
      <c r="D27" s="1">
        <f t="shared" si="0"/>
        <v>0.64955812372535693</v>
      </c>
      <c r="E27" s="1">
        <f t="shared" si="1"/>
        <v>0.73</v>
      </c>
      <c r="F27">
        <v>26</v>
      </c>
      <c r="G27" s="3">
        <f t="shared" si="2"/>
        <v>0.18978102189781021</v>
      </c>
    </row>
    <row r="28" spans="1:7" x14ac:dyDescent="0.15">
      <c r="A28">
        <v>631.63400000000001</v>
      </c>
      <c r="B28">
        <v>378.4692</v>
      </c>
      <c r="D28" s="1">
        <f t="shared" si="0"/>
        <v>0.6329027872195786</v>
      </c>
      <c r="E28" s="1">
        <f t="shared" si="1"/>
        <v>0.72660000000000002</v>
      </c>
      <c r="F28">
        <v>27</v>
      </c>
      <c r="G28" s="3">
        <f t="shared" si="2"/>
        <v>0.19708029197080293</v>
      </c>
    </row>
    <row r="29" spans="1:7" x14ac:dyDescent="0.15">
      <c r="A29">
        <v>630.71299999999997</v>
      </c>
      <c r="B29">
        <v>368.93659999999898</v>
      </c>
      <c r="D29" s="1">
        <f t="shared" si="0"/>
        <v>0.63188307273963285</v>
      </c>
      <c r="E29" s="1">
        <f t="shared" si="1"/>
        <v>0.73430000000000084</v>
      </c>
      <c r="F29">
        <v>28</v>
      </c>
      <c r="G29" s="3">
        <f t="shared" si="2"/>
        <v>0.20437956204379562</v>
      </c>
    </row>
    <row r="30" spans="1:7" x14ac:dyDescent="0.15">
      <c r="A30">
        <v>629.79200000000003</v>
      </c>
      <c r="B30">
        <v>463.51979999999998</v>
      </c>
      <c r="D30" s="1">
        <f t="shared" si="0"/>
        <v>0.63086335825968731</v>
      </c>
      <c r="E30" s="1">
        <f t="shared" si="1"/>
        <v>0.65789999999999993</v>
      </c>
      <c r="F30">
        <v>29</v>
      </c>
      <c r="G30" s="3">
        <f t="shared" si="2"/>
        <v>0.21167883211678831</v>
      </c>
    </row>
    <row r="31" spans="1:7" x14ac:dyDescent="0.15">
      <c r="A31">
        <v>612.6</v>
      </c>
      <c r="B31">
        <v>291.06639999999999</v>
      </c>
      <c r="C31" s="4" t="s">
        <v>25</v>
      </c>
      <c r="D31" s="1">
        <f t="shared" si="0"/>
        <v>0.61182868796736922</v>
      </c>
      <c r="E31" s="1">
        <f t="shared" si="1"/>
        <v>0.79720000000000002</v>
      </c>
      <c r="F31">
        <v>30</v>
      </c>
      <c r="G31" s="3">
        <f t="shared" si="2"/>
        <v>0.21897810218978103</v>
      </c>
    </row>
    <row r="32" spans="1:7" x14ac:dyDescent="0.15">
      <c r="A32">
        <v>604.61800000000005</v>
      </c>
      <c r="B32">
        <v>493.60320000000002</v>
      </c>
      <c r="D32" s="1">
        <f t="shared" si="0"/>
        <v>0.60299116247450724</v>
      </c>
      <c r="E32" s="1">
        <f t="shared" si="1"/>
        <v>0.63359999999999994</v>
      </c>
      <c r="F32">
        <v>31</v>
      </c>
      <c r="G32" s="3">
        <f t="shared" si="2"/>
        <v>0.22627737226277372</v>
      </c>
    </row>
    <row r="33" spans="1:7" x14ac:dyDescent="0.15">
      <c r="A33">
        <v>565.01499999999999</v>
      </c>
      <c r="B33">
        <v>584.84379999999896</v>
      </c>
      <c r="D33" s="1">
        <f t="shared" si="0"/>
        <v>0.55914343983684567</v>
      </c>
      <c r="E33" s="1">
        <f t="shared" si="1"/>
        <v>0.55990000000000084</v>
      </c>
      <c r="F33">
        <v>32</v>
      </c>
      <c r="G33" s="3">
        <f t="shared" si="2"/>
        <v>0.23357664233576642</v>
      </c>
    </row>
    <row r="34" spans="1:7" x14ac:dyDescent="0.15">
      <c r="A34">
        <v>563.78700000000003</v>
      </c>
      <c r="B34">
        <v>583.23440000000005</v>
      </c>
      <c r="D34" s="1">
        <f t="shared" ref="D34:D65" si="3">(A34-MIN($A$2:$A$138))/(MAX($A$2:$A$138)-MIN($A$2:$A$138))</f>
        <v>0.55778382053025155</v>
      </c>
      <c r="E34" s="1">
        <f t="shared" ref="E34:E65" si="4">(MAX($B$2:$B$138)-B34)/(MAX($B$2:$B$138)-MIN($B$2:$B$138))</f>
        <v>0.56119999999999992</v>
      </c>
      <c r="F34">
        <v>33</v>
      </c>
      <c r="G34" s="3">
        <f t="shared" si="2"/>
        <v>0.24087591240875914</v>
      </c>
    </row>
    <row r="35" spans="1:7" x14ac:dyDescent="0.15">
      <c r="A35">
        <v>559.18200000000002</v>
      </c>
      <c r="B35">
        <v>488.40359999999998</v>
      </c>
      <c r="D35" s="1">
        <f t="shared" si="3"/>
        <v>0.55268524813052344</v>
      </c>
      <c r="E35" s="1">
        <f t="shared" si="4"/>
        <v>0.63780000000000003</v>
      </c>
      <c r="F35">
        <v>34</v>
      </c>
      <c r="G35" s="3">
        <f t="shared" ref="G35:G66" si="5">F35/137</f>
        <v>0.24817518248175183</v>
      </c>
    </row>
    <row r="36" spans="1:7" x14ac:dyDescent="0.15">
      <c r="A36">
        <v>554.577</v>
      </c>
      <c r="B36">
        <v>411.89519999999999</v>
      </c>
      <c r="D36" s="1">
        <f t="shared" si="3"/>
        <v>0.54758667573079545</v>
      </c>
      <c r="E36" s="1">
        <f t="shared" si="4"/>
        <v>0.69960000000000011</v>
      </c>
      <c r="F36">
        <v>35</v>
      </c>
      <c r="G36" s="3">
        <f t="shared" si="5"/>
        <v>0.25547445255474455</v>
      </c>
    </row>
    <row r="37" spans="1:7" x14ac:dyDescent="0.15">
      <c r="A37">
        <v>553.04200000000003</v>
      </c>
      <c r="B37">
        <v>598.83320000000003</v>
      </c>
      <c r="D37" s="1">
        <f t="shared" si="3"/>
        <v>0.54588715159755274</v>
      </c>
      <c r="E37" s="1">
        <f t="shared" si="4"/>
        <v>0.54859999999999998</v>
      </c>
      <c r="F37">
        <v>36</v>
      </c>
      <c r="G37" s="3">
        <f t="shared" si="5"/>
        <v>0.26277372262773724</v>
      </c>
    </row>
    <row r="38" spans="1:7" x14ac:dyDescent="0.15">
      <c r="A38">
        <v>530.01700000000005</v>
      </c>
      <c r="B38">
        <v>424.15140000000002</v>
      </c>
      <c r="D38" s="1">
        <f t="shared" si="3"/>
        <v>0.52039428959891243</v>
      </c>
      <c r="E38" s="1">
        <f t="shared" si="4"/>
        <v>0.68969999999999998</v>
      </c>
      <c r="F38">
        <v>37</v>
      </c>
      <c r="G38" s="3">
        <f t="shared" si="5"/>
        <v>0.27007299270072993</v>
      </c>
    </row>
    <row r="39" spans="1:7" x14ac:dyDescent="0.15">
      <c r="A39">
        <v>526.94699999999898</v>
      </c>
      <c r="B39">
        <v>433.93159999999898</v>
      </c>
      <c r="D39" s="1">
        <f t="shared" si="3"/>
        <v>0.5169952413324258</v>
      </c>
      <c r="E39" s="1">
        <f t="shared" si="4"/>
        <v>0.68180000000000085</v>
      </c>
      <c r="F39">
        <v>38</v>
      </c>
      <c r="G39" s="3">
        <f t="shared" si="5"/>
        <v>0.27737226277372262</v>
      </c>
    </row>
    <row r="40" spans="1:7" x14ac:dyDescent="0.15">
      <c r="A40">
        <v>512.82500000000005</v>
      </c>
      <c r="B40">
        <v>614.92719999999895</v>
      </c>
      <c r="D40" s="1">
        <f t="shared" si="3"/>
        <v>0.50135961930659423</v>
      </c>
      <c r="E40" s="1">
        <f t="shared" si="4"/>
        <v>0.53560000000000085</v>
      </c>
      <c r="F40">
        <v>39</v>
      </c>
      <c r="G40" s="3">
        <f t="shared" si="5"/>
        <v>0.28467153284671531</v>
      </c>
    </row>
    <row r="41" spans="1:7" x14ac:dyDescent="0.15">
      <c r="A41">
        <v>506.685</v>
      </c>
      <c r="B41">
        <v>466.24340000000001</v>
      </c>
      <c r="D41" s="1">
        <f t="shared" si="3"/>
        <v>0.49456152277362342</v>
      </c>
      <c r="E41" s="1">
        <f t="shared" si="4"/>
        <v>0.65569999999999995</v>
      </c>
      <c r="F41">
        <v>40</v>
      </c>
      <c r="G41" s="3">
        <f t="shared" si="5"/>
        <v>0.29197080291970801</v>
      </c>
    </row>
    <row r="42" spans="1:7" x14ac:dyDescent="0.15">
      <c r="A42">
        <v>494.71199999999999</v>
      </c>
      <c r="B42">
        <v>436.90280000000001</v>
      </c>
      <c r="D42" s="1">
        <f t="shared" si="3"/>
        <v>0.48130523453433038</v>
      </c>
      <c r="E42" s="1">
        <f t="shared" si="4"/>
        <v>0.67939999999999989</v>
      </c>
      <c r="F42">
        <v>41</v>
      </c>
      <c r="G42" s="3">
        <f t="shared" si="5"/>
        <v>0.29927007299270075</v>
      </c>
    </row>
    <row r="43" spans="1:7" x14ac:dyDescent="0.15">
      <c r="A43">
        <v>483.04599999999999</v>
      </c>
      <c r="B43">
        <v>481.96600000000001</v>
      </c>
      <c r="D43" s="1">
        <f t="shared" si="3"/>
        <v>0.46838885112168593</v>
      </c>
      <c r="E43" s="1">
        <f t="shared" si="4"/>
        <v>0.64300000000000002</v>
      </c>
      <c r="F43">
        <v>42</v>
      </c>
      <c r="G43" s="3">
        <f t="shared" si="5"/>
        <v>0.30656934306569344</v>
      </c>
    </row>
    <row r="44" spans="1:7" x14ac:dyDescent="0.15">
      <c r="A44">
        <v>481.20400000000001</v>
      </c>
      <c r="B44">
        <v>366.58439999999899</v>
      </c>
      <c r="D44" s="1">
        <f t="shared" si="3"/>
        <v>0.4663494221617947</v>
      </c>
      <c r="E44" s="1">
        <f t="shared" si="4"/>
        <v>0.73620000000000074</v>
      </c>
      <c r="F44">
        <v>43</v>
      </c>
      <c r="G44" s="3">
        <f t="shared" si="5"/>
        <v>0.31386861313868614</v>
      </c>
    </row>
    <row r="45" spans="1:7" x14ac:dyDescent="0.15">
      <c r="A45">
        <v>480.59</v>
      </c>
      <c r="B45">
        <v>387.87799999999902</v>
      </c>
      <c r="D45" s="1">
        <f t="shared" si="3"/>
        <v>0.46566961250849759</v>
      </c>
      <c r="E45" s="1">
        <f t="shared" si="4"/>
        <v>0.71900000000000075</v>
      </c>
      <c r="F45">
        <v>44</v>
      </c>
      <c r="G45" s="3">
        <f t="shared" si="5"/>
        <v>0.32116788321167883</v>
      </c>
    </row>
    <row r="46" spans="1:7" x14ac:dyDescent="0.15">
      <c r="A46">
        <v>479.976</v>
      </c>
      <c r="B46">
        <v>493.35559999999998</v>
      </c>
      <c r="D46" s="1">
        <f t="shared" si="3"/>
        <v>0.46498980285520058</v>
      </c>
      <c r="E46" s="1">
        <f t="shared" si="4"/>
        <v>0.63380000000000003</v>
      </c>
      <c r="F46">
        <v>45</v>
      </c>
      <c r="G46" s="3">
        <f t="shared" si="5"/>
        <v>0.32846715328467152</v>
      </c>
    </row>
    <row r="47" spans="1:7" x14ac:dyDescent="0.15">
      <c r="A47">
        <v>479.976</v>
      </c>
      <c r="B47">
        <v>630.89739999999995</v>
      </c>
      <c r="D47" s="1">
        <f t="shared" si="3"/>
        <v>0.46498980285520058</v>
      </c>
      <c r="E47" s="1">
        <f t="shared" si="4"/>
        <v>0.52270000000000005</v>
      </c>
      <c r="F47">
        <v>46</v>
      </c>
      <c r="G47" s="3">
        <f t="shared" si="5"/>
        <v>0.33576642335766421</v>
      </c>
    </row>
    <row r="48" spans="1:7" x14ac:dyDescent="0.15">
      <c r="A48">
        <v>472.914999999999</v>
      </c>
      <c r="B48">
        <v>463.39600000000002</v>
      </c>
      <c r="D48" s="1">
        <f t="shared" si="3"/>
        <v>0.45717199184228308</v>
      </c>
      <c r="E48" s="1">
        <f t="shared" si="4"/>
        <v>0.65800000000000003</v>
      </c>
      <c r="F48">
        <v>47</v>
      </c>
      <c r="G48" s="3">
        <f t="shared" si="5"/>
        <v>0.34306569343065696</v>
      </c>
    </row>
    <row r="49" spans="1:7" x14ac:dyDescent="0.15">
      <c r="A49">
        <v>466.46800000000002</v>
      </c>
      <c r="B49">
        <v>553.39859999999999</v>
      </c>
      <c r="D49" s="1">
        <f t="shared" si="3"/>
        <v>0.4500339904826649</v>
      </c>
      <c r="E49" s="1">
        <f t="shared" si="4"/>
        <v>0.58530000000000004</v>
      </c>
      <c r="F49">
        <v>48</v>
      </c>
      <c r="G49" s="3">
        <f t="shared" si="5"/>
        <v>0.35036496350364965</v>
      </c>
    </row>
    <row r="50" spans="1:7" x14ac:dyDescent="0.15">
      <c r="A50">
        <v>466.161</v>
      </c>
      <c r="B50">
        <v>448.04479999999899</v>
      </c>
      <c r="D50" s="1">
        <f t="shared" si="3"/>
        <v>0.44969408565601632</v>
      </c>
      <c r="E50" s="1">
        <f t="shared" si="4"/>
        <v>0.67040000000000077</v>
      </c>
      <c r="F50">
        <v>49</v>
      </c>
      <c r="G50" s="3">
        <f t="shared" si="5"/>
        <v>0.35766423357664234</v>
      </c>
    </row>
    <row r="51" spans="1:7" x14ac:dyDescent="0.15">
      <c r="A51">
        <v>441.90800000000002</v>
      </c>
      <c r="B51">
        <v>411.1524</v>
      </c>
      <c r="D51" s="1">
        <f t="shared" si="3"/>
        <v>0.42284160435078183</v>
      </c>
      <c r="E51" s="1">
        <f t="shared" si="4"/>
        <v>0.70020000000000004</v>
      </c>
      <c r="F51">
        <v>50</v>
      </c>
      <c r="G51" s="3">
        <f t="shared" si="5"/>
        <v>0.36496350364963503</v>
      </c>
    </row>
    <row r="52" spans="1:7" x14ac:dyDescent="0.15">
      <c r="A52">
        <v>436.38200000000001</v>
      </c>
      <c r="B52">
        <v>607.49919999999997</v>
      </c>
      <c r="D52" s="1">
        <f t="shared" si="3"/>
        <v>0.41672331747110813</v>
      </c>
      <c r="E52" s="1">
        <f t="shared" si="4"/>
        <v>0.54159999999999997</v>
      </c>
      <c r="F52">
        <v>51</v>
      </c>
      <c r="G52" s="3">
        <f t="shared" si="5"/>
        <v>0.37226277372262773</v>
      </c>
    </row>
    <row r="53" spans="1:7" x14ac:dyDescent="0.15">
      <c r="A53">
        <v>429.01400000000001</v>
      </c>
      <c r="B53">
        <v>488.03219999999999</v>
      </c>
      <c r="D53" s="1">
        <f t="shared" si="3"/>
        <v>0.40856560163154321</v>
      </c>
      <c r="E53" s="1">
        <f t="shared" si="4"/>
        <v>0.6381</v>
      </c>
      <c r="F53">
        <v>52</v>
      </c>
      <c r="G53" s="3">
        <f t="shared" si="5"/>
        <v>0.37956204379562042</v>
      </c>
    </row>
    <row r="54" spans="1:7" x14ac:dyDescent="0.15">
      <c r="A54">
        <v>426.25099999999998</v>
      </c>
      <c r="B54">
        <v>379.33580000000001</v>
      </c>
      <c r="D54" s="1">
        <f t="shared" si="3"/>
        <v>0.40550645819170633</v>
      </c>
      <c r="E54" s="1">
        <f t="shared" si="4"/>
        <v>0.72589999999999999</v>
      </c>
      <c r="F54">
        <v>53</v>
      </c>
      <c r="G54" s="3">
        <f t="shared" si="5"/>
        <v>0.38686131386861317</v>
      </c>
    </row>
    <row r="55" spans="1:7" x14ac:dyDescent="0.15">
      <c r="A55">
        <v>423.79500000000002</v>
      </c>
      <c r="B55">
        <v>584.34859999999901</v>
      </c>
      <c r="D55" s="1">
        <f t="shared" si="3"/>
        <v>0.40278721957851804</v>
      </c>
      <c r="E55" s="1">
        <f t="shared" si="4"/>
        <v>0.5603000000000008</v>
      </c>
      <c r="F55">
        <v>54</v>
      </c>
      <c r="G55" s="3">
        <f t="shared" si="5"/>
        <v>0.39416058394160586</v>
      </c>
    </row>
    <row r="56" spans="1:7" x14ac:dyDescent="0.15">
      <c r="A56">
        <v>421.03199999999998</v>
      </c>
      <c r="B56">
        <v>435.78859999999997</v>
      </c>
      <c r="D56" s="1">
        <f t="shared" si="3"/>
        <v>0.39972807613868117</v>
      </c>
      <c r="E56" s="1">
        <f t="shared" si="4"/>
        <v>0.68030000000000002</v>
      </c>
      <c r="F56">
        <v>55</v>
      </c>
      <c r="G56" s="3">
        <f t="shared" si="5"/>
        <v>0.40145985401459855</v>
      </c>
    </row>
    <row r="57" spans="1:7" x14ac:dyDescent="0.15">
      <c r="A57">
        <v>415.81299999999999</v>
      </c>
      <c r="B57">
        <v>657.39059999999995</v>
      </c>
      <c r="D57" s="1">
        <f t="shared" si="3"/>
        <v>0.393949694085656</v>
      </c>
      <c r="E57" s="1">
        <f t="shared" si="4"/>
        <v>0.50130000000000008</v>
      </c>
      <c r="F57">
        <v>56</v>
      </c>
      <c r="G57" s="3">
        <f t="shared" si="5"/>
        <v>0.40875912408759124</v>
      </c>
    </row>
    <row r="58" spans="1:7" x14ac:dyDescent="0.15">
      <c r="A58">
        <v>414.277999999999</v>
      </c>
      <c r="B58">
        <v>536.68560000000002</v>
      </c>
      <c r="D58" s="1">
        <f t="shared" si="3"/>
        <v>0.39225016995241224</v>
      </c>
      <c r="E58" s="1">
        <f t="shared" si="4"/>
        <v>0.5988</v>
      </c>
      <c r="F58">
        <v>57</v>
      </c>
      <c r="G58" s="3">
        <f t="shared" si="5"/>
        <v>0.41605839416058393</v>
      </c>
    </row>
    <row r="59" spans="1:7" x14ac:dyDescent="0.15">
      <c r="A59">
        <v>407.21699999999998</v>
      </c>
      <c r="B59">
        <v>481.09939999999898</v>
      </c>
      <c r="D59" s="1">
        <f t="shared" si="3"/>
        <v>0.38443235893949695</v>
      </c>
      <c r="E59" s="1">
        <f t="shared" si="4"/>
        <v>0.64370000000000083</v>
      </c>
      <c r="F59">
        <v>58</v>
      </c>
      <c r="G59" s="3">
        <f t="shared" si="5"/>
        <v>0.42335766423357662</v>
      </c>
    </row>
    <row r="60" spans="1:7" x14ac:dyDescent="0.15">
      <c r="A60">
        <v>406.60300000000001</v>
      </c>
      <c r="B60">
        <v>40</v>
      </c>
      <c r="D60" s="1">
        <f t="shared" si="3"/>
        <v>0.3837525492861999</v>
      </c>
      <c r="E60" s="1">
        <f t="shared" si="4"/>
        <v>1</v>
      </c>
      <c r="F60">
        <v>59</v>
      </c>
      <c r="G60" s="3">
        <f t="shared" si="5"/>
        <v>0.43065693430656932</v>
      </c>
    </row>
    <row r="61" spans="1:7" x14ac:dyDescent="0.15">
      <c r="A61">
        <v>390.63900000000001</v>
      </c>
      <c r="B61">
        <v>512.42079999999896</v>
      </c>
      <c r="D61" s="1">
        <f t="shared" si="3"/>
        <v>0.36607749830047587</v>
      </c>
      <c r="E61" s="1">
        <f t="shared" si="4"/>
        <v>0.61840000000000084</v>
      </c>
      <c r="F61">
        <v>60</v>
      </c>
      <c r="G61" s="3">
        <f t="shared" si="5"/>
        <v>0.43795620437956206</v>
      </c>
    </row>
    <row r="62" spans="1:7" x14ac:dyDescent="0.15">
      <c r="A62">
        <v>375.28899999999999</v>
      </c>
      <c r="B62">
        <v>694.53059999999903</v>
      </c>
      <c r="D62" s="1">
        <f t="shared" si="3"/>
        <v>0.34908225696804895</v>
      </c>
      <c r="E62" s="1">
        <f t="shared" si="4"/>
        <v>0.47130000000000077</v>
      </c>
      <c r="F62">
        <v>61</v>
      </c>
      <c r="G62" s="3">
        <f t="shared" si="5"/>
        <v>0.44525547445255476</v>
      </c>
    </row>
    <row r="63" spans="1:7" x14ac:dyDescent="0.15">
      <c r="A63">
        <v>374.06099999999998</v>
      </c>
      <c r="B63">
        <v>203.416</v>
      </c>
      <c r="D63" s="1">
        <f t="shared" si="3"/>
        <v>0.34772263766145478</v>
      </c>
      <c r="E63" s="1">
        <f t="shared" si="4"/>
        <v>0.86799999999999999</v>
      </c>
      <c r="F63">
        <v>62</v>
      </c>
      <c r="G63" s="3">
        <f t="shared" si="5"/>
        <v>0.45255474452554745</v>
      </c>
    </row>
    <row r="64" spans="1:7" x14ac:dyDescent="0.15">
      <c r="A64">
        <v>363.31599999999997</v>
      </c>
      <c r="B64">
        <v>368.317599999999</v>
      </c>
      <c r="D64" s="1">
        <f t="shared" si="3"/>
        <v>0.33582596872875592</v>
      </c>
      <c r="E64" s="1">
        <f t="shared" si="4"/>
        <v>0.7348000000000009</v>
      </c>
      <c r="F64">
        <v>63</v>
      </c>
      <c r="G64" s="3">
        <f t="shared" si="5"/>
        <v>0.45985401459854014</v>
      </c>
    </row>
    <row r="65" spans="1:7" x14ac:dyDescent="0.15">
      <c r="A65">
        <v>355.334</v>
      </c>
      <c r="B65">
        <v>539.28539999999998</v>
      </c>
      <c r="D65" s="1">
        <f t="shared" si="3"/>
        <v>0.32698844323589399</v>
      </c>
      <c r="E65" s="1">
        <f t="shared" si="4"/>
        <v>0.59670000000000001</v>
      </c>
      <c r="F65">
        <v>64</v>
      </c>
      <c r="G65" s="3">
        <f t="shared" si="5"/>
        <v>0.46715328467153283</v>
      </c>
    </row>
    <row r="66" spans="1:7" x14ac:dyDescent="0.15">
      <c r="A66">
        <v>354.719999999999</v>
      </c>
      <c r="B66">
        <v>343.06240000000003</v>
      </c>
      <c r="D66" s="1">
        <f t="shared" ref="D66:D97" si="6">(A66-MIN($A$2:$A$138))/(MAX($A$2:$A$138)-MIN($A$2:$A$138))</f>
        <v>0.32630863358259576</v>
      </c>
      <c r="E66" s="1">
        <f t="shared" ref="E66:E97" si="7">(MAX($B$2:$B$138)-B66)/(MAX($B$2:$B$138)-MIN($B$2:$B$138))</f>
        <v>0.75519999999999998</v>
      </c>
      <c r="F66">
        <v>65</v>
      </c>
      <c r="G66" s="3">
        <f t="shared" si="5"/>
        <v>0.47445255474452552</v>
      </c>
    </row>
    <row r="67" spans="1:7" x14ac:dyDescent="0.15">
      <c r="A67">
        <v>337.221</v>
      </c>
      <c r="B67">
        <v>570.60680000000002</v>
      </c>
      <c r="D67" s="1">
        <f t="shared" si="6"/>
        <v>0.3069340584636302</v>
      </c>
      <c r="E67" s="1">
        <f t="shared" si="7"/>
        <v>0.57140000000000002</v>
      </c>
      <c r="F67">
        <v>66</v>
      </c>
      <c r="G67" s="3">
        <f t="shared" ref="G67:G98" si="8">F67/137</f>
        <v>0.48175182481751827</v>
      </c>
    </row>
    <row r="68" spans="1:7" x14ac:dyDescent="0.15">
      <c r="A68">
        <v>335.68599999999998</v>
      </c>
      <c r="B68">
        <v>639.68719999999996</v>
      </c>
      <c r="D68" s="1">
        <f t="shared" si="6"/>
        <v>0.3052345343303875</v>
      </c>
      <c r="E68" s="1">
        <f t="shared" si="7"/>
        <v>0.51560000000000006</v>
      </c>
      <c r="F68">
        <v>67</v>
      </c>
      <c r="G68" s="3">
        <f t="shared" si="8"/>
        <v>0.48905109489051096</v>
      </c>
    </row>
    <row r="69" spans="1:7" x14ac:dyDescent="0.15">
      <c r="A69">
        <v>335.072</v>
      </c>
      <c r="B69">
        <v>479.36619999999999</v>
      </c>
      <c r="D69" s="1">
        <f t="shared" si="6"/>
        <v>0.30455472467709044</v>
      </c>
      <c r="E69" s="1">
        <f t="shared" si="7"/>
        <v>0.64510000000000001</v>
      </c>
      <c r="F69">
        <v>68</v>
      </c>
      <c r="G69" s="3">
        <f t="shared" si="8"/>
        <v>0.49635036496350365</v>
      </c>
    </row>
    <row r="70" spans="1:7" x14ac:dyDescent="0.15">
      <c r="A70">
        <v>333.84399999999999</v>
      </c>
      <c r="B70">
        <v>281.53379999999999</v>
      </c>
      <c r="D70" s="1">
        <f t="shared" si="6"/>
        <v>0.30319510537049627</v>
      </c>
      <c r="E70" s="1">
        <f t="shared" si="7"/>
        <v>0.80490000000000006</v>
      </c>
      <c r="F70">
        <v>69</v>
      </c>
      <c r="G70" s="3">
        <f t="shared" si="8"/>
        <v>0.5036496350364964</v>
      </c>
    </row>
    <row r="71" spans="1:7" x14ac:dyDescent="0.15">
      <c r="A71">
        <v>328.93200000000002</v>
      </c>
      <c r="B71">
        <v>346.65259999999898</v>
      </c>
      <c r="D71" s="1">
        <f t="shared" si="6"/>
        <v>0.29775662814411968</v>
      </c>
      <c r="E71" s="1">
        <f t="shared" si="7"/>
        <v>0.75230000000000086</v>
      </c>
      <c r="F71">
        <v>70</v>
      </c>
      <c r="G71" s="3">
        <f t="shared" si="8"/>
        <v>0.51094890510948909</v>
      </c>
    </row>
    <row r="72" spans="1:7" x14ac:dyDescent="0.15">
      <c r="A72">
        <v>324.94099999999997</v>
      </c>
      <c r="B72">
        <v>434.55059999999997</v>
      </c>
      <c r="D72" s="1">
        <f t="shared" si="6"/>
        <v>0.29333786539768864</v>
      </c>
      <c r="E72" s="1">
        <f t="shared" si="7"/>
        <v>0.68130000000000002</v>
      </c>
      <c r="F72">
        <v>71</v>
      </c>
      <c r="G72" s="3">
        <f t="shared" si="8"/>
        <v>0.51824817518248179</v>
      </c>
    </row>
    <row r="73" spans="1:7" x14ac:dyDescent="0.15">
      <c r="A73">
        <v>324.327</v>
      </c>
      <c r="B73">
        <v>631.02120000000002</v>
      </c>
      <c r="D73" s="1">
        <f t="shared" si="6"/>
        <v>0.29265805574439158</v>
      </c>
      <c r="E73" s="1">
        <f t="shared" si="7"/>
        <v>0.52259999999999995</v>
      </c>
      <c r="F73">
        <v>72</v>
      </c>
      <c r="G73" s="3">
        <f t="shared" si="8"/>
        <v>0.52554744525547448</v>
      </c>
    </row>
    <row r="74" spans="1:7" x14ac:dyDescent="0.15">
      <c r="A74">
        <v>322.48500000000001</v>
      </c>
      <c r="B74">
        <v>429.47480000000002</v>
      </c>
      <c r="D74" s="1">
        <f t="shared" si="6"/>
        <v>0.29061862678450034</v>
      </c>
      <c r="E74" s="1">
        <f t="shared" si="7"/>
        <v>0.68540000000000001</v>
      </c>
      <c r="F74">
        <v>73</v>
      </c>
      <c r="G74" s="3">
        <f t="shared" si="8"/>
        <v>0.53284671532846717</v>
      </c>
    </row>
    <row r="75" spans="1:7" x14ac:dyDescent="0.15">
      <c r="A75">
        <v>321.87099999999998</v>
      </c>
      <c r="B75">
        <v>508.83059999999898</v>
      </c>
      <c r="D75" s="1">
        <f t="shared" si="6"/>
        <v>0.28993881713120323</v>
      </c>
      <c r="E75" s="1">
        <f t="shared" si="7"/>
        <v>0.62130000000000085</v>
      </c>
      <c r="F75">
        <v>74</v>
      </c>
      <c r="G75" s="3">
        <f t="shared" si="8"/>
        <v>0.54014598540145986</v>
      </c>
    </row>
    <row r="76" spans="1:7" x14ac:dyDescent="0.15">
      <c r="A76">
        <v>316.959</v>
      </c>
      <c r="B76">
        <v>400.87700000000001</v>
      </c>
      <c r="D76" s="1">
        <f t="shared" si="6"/>
        <v>0.28450033990482665</v>
      </c>
      <c r="E76" s="1">
        <f t="shared" si="7"/>
        <v>0.70850000000000002</v>
      </c>
      <c r="F76">
        <v>75</v>
      </c>
      <c r="G76" s="3">
        <f t="shared" si="8"/>
        <v>0.54744525547445255</v>
      </c>
    </row>
    <row r="77" spans="1:7" x14ac:dyDescent="0.15">
      <c r="A77">
        <v>314.50299999999999</v>
      </c>
      <c r="B77">
        <v>740.33659999999998</v>
      </c>
      <c r="D77" s="1">
        <f t="shared" si="6"/>
        <v>0.28178110129163836</v>
      </c>
      <c r="E77" s="1">
        <f t="shared" si="7"/>
        <v>0.43430000000000002</v>
      </c>
      <c r="F77">
        <v>76</v>
      </c>
      <c r="G77" s="3">
        <f t="shared" si="8"/>
        <v>0.55474452554744524</v>
      </c>
    </row>
    <row r="78" spans="1:7" x14ac:dyDescent="0.15">
      <c r="A78">
        <v>312.96799999999899</v>
      </c>
      <c r="B78">
        <v>414.12360000000001</v>
      </c>
      <c r="D78" s="1">
        <f t="shared" si="6"/>
        <v>0.28008157715839455</v>
      </c>
      <c r="E78" s="1">
        <f t="shared" si="7"/>
        <v>0.69779999999999998</v>
      </c>
      <c r="F78">
        <v>77</v>
      </c>
      <c r="G78" s="3">
        <f t="shared" si="8"/>
        <v>0.56204379562043794</v>
      </c>
    </row>
    <row r="79" spans="1:7" x14ac:dyDescent="0.15">
      <c r="A79">
        <v>312.66099999999898</v>
      </c>
      <c r="B79">
        <v>494.346</v>
      </c>
      <c r="D79" s="1">
        <f t="shared" si="6"/>
        <v>0.27974167233174602</v>
      </c>
      <c r="E79" s="1">
        <f t="shared" si="7"/>
        <v>0.63300000000000001</v>
      </c>
      <c r="F79">
        <v>78</v>
      </c>
      <c r="G79" s="3">
        <f t="shared" si="8"/>
        <v>0.56934306569343063</v>
      </c>
    </row>
    <row r="80" spans="1:7" x14ac:dyDescent="0.15">
      <c r="A80">
        <v>307.74900000000002</v>
      </c>
      <c r="B80">
        <v>518.61079999999902</v>
      </c>
      <c r="D80" s="1">
        <f t="shared" si="6"/>
        <v>0.27430319510537055</v>
      </c>
      <c r="E80" s="1">
        <f t="shared" si="7"/>
        <v>0.61340000000000083</v>
      </c>
      <c r="F80">
        <v>79</v>
      </c>
      <c r="G80" s="3">
        <f t="shared" si="8"/>
        <v>0.57664233576642332</v>
      </c>
    </row>
    <row r="81" spans="1:7" x14ac:dyDescent="0.15">
      <c r="A81">
        <v>303.75799999999998</v>
      </c>
      <c r="B81">
        <v>498.43139999999897</v>
      </c>
      <c r="D81" s="1">
        <f t="shared" si="6"/>
        <v>0.2698844323589395</v>
      </c>
      <c r="E81" s="1">
        <f t="shared" si="7"/>
        <v>0.62970000000000081</v>
      </c>
      <c r="F81">
        <v>80</v>
      </c>
      <c r="G81" s="3">
        <f t="shared" si="8"/>
        <v>0.58394160583941601</v>
      </c>
    </row>
    <row r="82" spans="1:7" x14ac:dyDescent="0.15">
      <c r="A82">
        <v>303.45100000000002</v>
      </c>
      <c r="B82">
        <v>433.43639999999999</v>
      </c>
      <c r="D82" s="1">
        <f t="shared" si="6"/>
        <v>0.26954452753229097</v>
      </c>
      <c r="E82" s="1">
        <f t="shared" si="7"/>
        <v>0.68219999999999992</v>
      </c>
      <c r="F82">
        <v>81</v>
      </c>
      <c r="G82" s="3">
        <f t="shared" si="8"/>
        <v>0.59124087591240881</v>
      </c>
    </row>
    <row r="83" spans="1:7" x14ac:dyDescent="0.15">
      <c r="A83">
        <v>300.07400000000001</v>
      </c>
      <c r="B83">
        <v>431.08420000000001</v>
      </c>
      <c r="D83" s="1">
        <f t="shared" si="6"/>
        <v>0.26580557443915709</v>
      </c>
      <c r="E83" s="1">
        <f t="shared" si="7"/>
        <v>0.68410000000000004</v>
      </c>
      <c r="F83">
        <v>82</v>
      </c>
      <c r="G83" s="3">
        <f t="shared" si="8"/>
        <v>0.59854014598540151</v>
      </c>
    </row>
    <row r="84" spans="1:7" x14ac:dyDescent="0.15">
      <c r="A84">
        <v>295.16199999999998</v>
      </c>
      <c r="B84">
        <v>427.86540000000002</v>
      </c>
      <c r="D84" s="1">
        <f t="shared" si="6"/>
        <v>0.2603670972127804</v>
      </c>
      <c r="E84" s="1">
        <f t="shared" si="7"/>
        <v>0.68669999999999998</v>
      </c>
      <c r="F84">
        <v>83</v>
      </c>
      <c r="G84" s="3">
        <f t="shared" si="8"/>
        <v>0.6058394160583942</v>
      </c>
    </row>
    <row r="85" spans="1:7" x14ac:dyDescent="0.15">
      <c r="A85">
        <v>292.399</v>
      </c>
      <c r="B85">
        <v>280.4196</v>
      </c>
      <c r="D85" s="1">
        <f t="shared" si="6"/>
        <v>0.25730795377294358</v>
      </c>
      <c r="E85" s="1">
        <f t="shared" si="7"/>
        <v>0.80580000000000007</v>
      </c>
      <c r="F85">
        <v>84</v>
      </c>
      <c r="G85" s="3">
        <f t="shared" si="8"/>
        <v>0.61313868613138689</v>
      </c>
    </row>
    <row r="86" spans="1:7" x14ac:dyDescent="0.15">
      <c r="A86">
        <v>283.803</v>
      </c>
      <c r="B86">
        <v>474.78559999999999</v>
      </c>
      <c r="C86" s="4" t="s">
        <v>23</v>
      </c>
      <c r="D86" s="1">
        <f t="shared" si="6"/>
        <v>0.2477906186267845</v>
      </c>
      <c r="E86" s="1">
        <f t="shared" si="7"/>
        <v>0.64880000000000004</v>
      </c>
      <c r="F86">
        <v>85</v>
      </c>
      <c r="G86" s="3">
        <f t="shared" si="8"/>
        <v>0.62043795620437958</v>
      </c>
    </row>
    <row r="87" spans="1:7" x14ac:dyDescent="0.15">
      <c r="A87">
        <v>274.89999999999998</v>
      </c>
      <c r="B87">
        <v>547.58000000000004</v>
      </c>
      <c r="D87" s="1">
        <f t="shared" si="6"/>
        <v>0.23793337865397687</v>
      </c>
      <c r="E87" s="1">
        <f t="shared" si="7"/>
        <v>0.59</v>
      </c>
      <c r="F87">
        <v>86</v>
      </c>
      <c r="G87" s="3">
        <f t="shared" si="8"/>
        <v>0.62773722627737227</v>
      </c>
    </row>
    <row r="88" spans="1:7" x14ac:dyDescent="0.15">
      <c r="A88">
        <v>262.00599999999997</v>
      </c>
      <c r="B88">
        <v>474.661799999999</v>
      </c>
      <c r="D88" s="1">
        <f t="shared" si="6"/>
        <v>0.22365737593473825</v>
      </c>
      <c r="E88" s="1">
        <f t="shared" si="7"/>
        <v>0.64890000000000081</v>
      </c>
      <c r="F88">
        <v>87</v>
      </c>
      <c r="G88" s="3">
        <f t="shared" si="8"/>
        <v>0.63503649635036497</v>
      </c>
    </row>
    <row r="89" spans="1:7" x14ac:dyDescent="0.15">
      <c r="A89">
        <v>249.726</v>
      </c>
      <c r="B89">
        <v>550.79880000000003</v>
      </c>
      <c r="D89" s="1">
        <f t="shared" si="6"/>
        <v>0.21006118286879674</v>
      </c>
      <c r="E89" s="1">
        <f t="shared" si="7"/>
        <v>0.58739999999999992</v>
      </c>
      <c r="F89">
        <v>88</v>
      </c>
      <c r="G89" s="3">
        <f t="shared" si="8"/>
        <v>0.64233576642335766</v>
      </c>
    </row>
    <row r="90" spans="1:7" x14ac:dyDescent="0.15">
      <c r="A90">
        <v>239.90199999999999</v>
      </c>
      <c r="B90">
        <v>610.47040000000004</v>
      </c>
      <c r="D90" s="1">
        <f t="shared" si="6"/>
        <v>0.1991842284160435</v>
      </c>
      <c r="E90" s="1">
        <f t="shared" si="7"/>
        <v>0.53920000000000001</v>
      </c>
      <c r="F90">
        <v>89</v>
      </c>
      <c r="G90" s="3">
        <f t="shared" si="8"/>
        <v>0.64963503649635035</v>
      </c>
    </row>
    <row r="91" spans="1:7" x14ac:dyDescent="0.15">
      <c r="A91">
        <v>229.15700000000001</v>
      </c>
      <c r="B91">
        <v>673.60839999999996</v>
      </c>
      <c r="D91" s="1">
        <f t="shared" si="6"/>
        <v>0.18728755948334469</v>
      </c>
      <c r="E91" s="1">
        <f t="shared" si="7"/>
        <v>0.48820000000000002</v>
      </c>
      <c r="F91">
        <v>90</v>
      </c>
      <c r="G91" s="3">
        <f t="shared" si="8"/>
        <v>0.65693430656934304</v>
      </c>
    </row>
    <row r="92" spans="1:7" x14ac:dyDescent="0.15">
      <c r="A92">
        <v>226.70099999999999</v>
      </c>
      <c r="B92">
        <v>413.87599999999998</v>
      </c>
      <c r="D92" s="1">
        <f t="shared" si="6"/>
        <v>0.18456832087015634</v>
      </c>
      <c r="E92" s="1">
        <f t="shared" si="7"/>
        <v>0.69800000000000006</v>
      </c>
      <c r="F92">
        <v>91</v>
      </c>
      <c r="G92" s="3">
        <f t="shared" si="8"/>
        <v>0.66423357664233573</v>
      </c>
    </row>
    <row r="93" spans="1:7" x14ac:dyDescent="0.15">
      <c r="A93">
        <v>220.25399999999999</v>
      </c>
      <c r="B93">
        <v>566.52139999999997</v>
      </c>
      <c r="D93" s="1">
        <f t="shared" si="6"/>
        <v>0.17743031951053706</v>
      </c>
      <c r="E93" s="1">
        <f t="shared" si="7"/>
        <v>0.57469999999999999</v>
      </c>
      <c r="F93">
        <v>92</v>
      </c>
      <c r="G93" s="3">
        <f t="shared" si="8"/>
        <v>0.67153284671532842</v>
      </c>
    </row>
    <row r="94" spans="1:7" x14ac:dyDescent="0.15">
      <c r="A94">
        <v>218.10499999999999</v>
      </c>
      <c r="B94">
        <v>516.01099999999997</v>
      </c>
      <c r="D94" s="1">
        <f t="shared" si="6"/>
        <v>0.17505098572399727</v>
      </c>
      <c r="E94" s="1">
        <f t="shared" si="7"/>
        <v>0.61550000000000005</v>
      </c>
      <c r="F94">
        <v>93</v>
      </c>
      <c r="G94" s="3">
        <f t="shared" si="8"/>
        <v>0.67883211678832112</v>
      </c>
    </row>
    <row r="95" spans="1:7" x14ac:dyDescent="0.15">
      <c r="A95">
        <v>214.72800000000001</v>
      </c>
      <c r="B95">
        <v>268.411</v>
      </c>
      <c r="D95" s="1">
        <f t="shared" si="6"/>
        <v>0.17131203263086336</v>
      </c>
      <c r="E95" s="1">
        <f t="shared" si="7"/>
        <v>0.8155</v>
      </c>
      <c r="F95">
        <v>94</v>
      </c>
      <c r="G95" s="3">
        <f t="shared" si="8"/>
        <v>0.68613138686131392</v>
      </c>
    </row>
    <row r="96" spans="1:7" x14ac:dyDescent="0.15">
      <c r="A96">
        <v>209.50899999999999</v>
      </c>
      <c r="B96">
        <v>492.48899999999901</v>
      </c>
      <c r="D96" s="1">
        <f t="shared" si="6"/>
        <v>0.1655336505778382</v>
      </c>
      <c r="E96" s="1">
        <f t="shared" si="7"/>
        <v>0.63450000000000084</v>
      </c>
      <c r="F96">
        <v>95</v>
      </c>
      <c r="G96" s="3">
        <f t="shared" si="8"/>
        <v>0.69343065693430661</v>
      </c>
    </row>
    <row r="97" spans="1:7" x14ac:dyDescent="0.15">
      <c r="A97">
        <v>198.45699999999999</v>
      </c>
      <c r="B97">
        <v>221.11939999999899</v>
      </c>
      <c r="D97" s="1">
        <f t="shared" si="6"/>
        <v>0.15329707681849084</v>
      </c>
      <c r="E97" s="1">
        <f t="shared" si="7"/>
        <v>0.8537000000000009</v>
      </c>
      <c r="F97">
        <v>96</v>
      </c>
      <c r="G97" s="3">
        <f t="shared" si="8"/>
        <v>0.7007299270072993</v>
      </c>
    </row>
    <row r="98" spans="1:7" x14ac:dyDescent="0.15">
      <c r="A98">
        <v>185.25599999999901</v>
      </c>
      <c r="B98">
        <v>649.83879999999897</v>
      </c>
      <c r="D98" s="1">
        <f t="shared" ref="D98:D129" si="9">(A98-MIN($A$2:$A$138))/(MAX($A$2:$A$138)-MIN($A$2:$A$138))</f>
        <v>0.13868116927260257</v>
      </c>
      <c r="E98" s="1">
        <f t="shared" ref="E98:E129" si="10">(MAX($B$2:$B$138)-B98)/(MAX($B$2:$B$138)-MIN($B$2:$B$138))</f>
        <v>0.50740000000000085</v>
      </c>
      <c r="F98">
        <v>97</v>
      </c>
      <c r="G98" s="3">
        <f t="shared" si="8"/>
        <v>0.70802919708029199</v>
      </c>
    </row>
    <row r="99" spans="1:7" x14ac:dyDescent="0.15">
      <c r="A99">
        <v>174.81799999999899</v>
      </c>
      <c r="B99">
        <v>662.34259999999995</v>
      </c>
      <c r="D99" s="1">
        <f t="shared" si="9"/>
        <v>0.12712440516655224</v>
      </c>
      <c r="E99" s="1">
        <f t="shared" si="10"/>
        <v>0.49730000000000002</v>
      </c>
      <c r="F99">
        <v>98</v>
      </c>
      <c r="G99" s="3">
        <f t="shared" ref="G99:G130" si="11">F99/137</f>
        <v>0.71532846715328469</v>
      </c>
    </row>
    <row r="100" spans="1:7" x14ac:dyDescent="0.15">
      <c r="A100">
        <v>171.441</v>
      </c>
      <c r="B100">
        <v>394.68700000000001</v>
      </c>
      <c r="D100" s="1">
        <f t="shared" si="9"/>
        <v>0.12338545207341946</v>
      </c>
      <c r="E100" s="1">
        <f t="shared" si="10"/>
        <v>0.71350000000000002</v>
      </c>
      <c r="F100">
        <v>99</v>
      </c>
      <c r="G100" s="3">
        <f t="shared" si="11"/>
        <v>0.72262773722627738</v>
      </c>
    </row>
    <row r="101" spans="1:7" x14ac:dyDescent="0.15">
      <c r="A101">
        <v>165.30099999999999</v>
      </c>
      <c r="B101">
        <v>502.02159999999998</v>
      </c>
      <c r="D101" s="1">
        <f t="shared" si="9"/>
        <v>0.11658735554044866</v>
      </c>
      <c r="E101" s="1">
        <f t="shared" si="10"/>
        <v>0.62680000000000002</v>
      </c>
      <c r="F101">
        <v>100</v>
      </c>
      <c r="G101" s="3">
        <f t="shared" si="11"/>
        <v>0.72992700729927007</v>
      </c>
    </row>
    <row r="102" spans="1:7" x14ac:dyDescent="0.15">
      <c r="A102">
        <v>163.459</v>
      </c>
      <c r="B102">
        <v>502.88819999999998</v>
      </c>
      <c r="D102" s="1">
        <f t="shared" si="9"/>
        <v>0.11454792658055746</v>
      </c>
      <c r="E102" s="1">
        <f t="shared" si="10"/>
        <v>0.62609999999999999</v>
      </c>
      <c r="F102">
        <v>101</v>
      </c>
      <c r="G102" s="3">
        <f t="shared" si="11"/>
        <v>0.73722627737226276</v>
      </c>
    </row>
    <row r="103" spans="1:7" x14ac:dyDescent="0.15">
      <c r="A103">
        <v>163.15199999999999</v>
      </c>
      <c r="B103">
        <v>725.35680000000002</v>
      </c>
      <c r="D103" s="1">
        <f t="shared" si="9"/>
        <v>0.1142080217539089</v>
      </c>
      <c r="E103" s="1">
        <f t="shared" si="10"/>
        <v>0.44639999999999996</v>
      </c>
      <c r="F103">
        <v>102</v>
      </c>
      <c r="G103" s="3">
        <f t="shared" si="11"/>
        <v>0.74452554744525545</v>
      </c>
    </row>
    <row r="104" spans="1:7" x14ac:dyDescent="0.15">
      <c r="A104">
        <v>144.42500000000001</v>
      </c>
      <c r="B104">
        <v>112.051599999999</v>
      </c>
      <c r="D104" s="1">
        <f t="shared" si="9"/>
        <v>9.347382732834808E-2</v>
      </c>
      <c r="E104" s="1">
        <f t="shared" si="10"/>
        <v>0.94180000000000075</v>
      </c>
      <c r="F104">
        <v>103</v>
      </c>
      <c r="G104" s="3">
        <f t="shared" si="11"/>
        <v>0.75182481751824815</v>
      </c>
    </row>
    <row r="105" spans="1:7" x14ac:dyDescent="0.15">
      <c r="A105">
        <v>136.75</v>
      </c>
      <c r="B105">
        <v>416.35199999999998</v>
      </c>
      <c r="D105" s="1">
        <f t="shared" si="9"/>
        <v>8.497620666213461E-2</v>
      </c>
      <c r="E105" s="1">
        <f t="shared" si="10"/>
        <v>0.69600000000000006</v>
      </c>
      <c r="F105">
        <v>104</v>
      </c>
      <c r="G105" s="3">
        <f t="shared" si="11"/>
        <v>0.75912408759124084</v>
      </c>
    </row>
    <row r="106" spans="1:7" x14ac:dyDescent="0.15">
      <c r="A106">
        <v>123.241999999999</v>
      </c>
      <c r="B106">
        <v>869.33619999999996</v>
      </c>
      <c r="D106" s="1">
        <f t="shared" si="9"/>
        <v>7.0020394289597804E-2</v>
      </c>
      <c r="E106" s="1">
        <f t="shared" si="10"/>
        <v>0.3301</v>
      </c>
      <c r="F106">
        <v>105</v>
      </c>
      <c r="G106" s="3">
        <f t="shared" si="11"/>
        <v>0.76642335766423353</v>
      </c>
    </row>
    <row r="107" spans="1:7" x14ac:dyDescent="0.15">
      <c r="A107">
        <v>116.488</v>
      </c>
      <c r="B107">
        <v>665.68520000000001</v>
      </c>
      <c r="D107" s="1">
        <f t="shared" si="9"/>
        <v>6.2542488103331073E-2</v>
      </c>
      <c r="E107" s="1">
        <f t="shared" si="10"/>
        <v>0.49459999999999998</v>
      </c>
      <c r="F107">
        <v>106</v>
      </c>
      <c r="G107" s="3">
        <f t="shared" si="11"/>
        <v>0.77372262773722633</v>
      </c>
    </row>
    <row r="108" spans="1:7" x14ac:dyDescent="0.15">
      <c r="A108">
        <v>106.664</v>
      </c>
      <c r="B108">
        <v>447.17819999999898</v>
      </c>
      <c r="D108" s="1">
        <f t="shared" si="9"/>
        <v>5.1665533650577841E-2</v>
      </c>
      <c r="E108" s="1">
        <f t="shared" si="10"/>
        <v>0.67110000000000092</v>
      </c>
      <c r="F108">
        <v>107</v>
      </c>
      <c r="G108" s="3">
        <f t="shared" si="11"/>
        <v>0.78102189781021902</v>
      </c>
    </row>
    <row r="109" spans="1:7" x14ac:dyDescent="0.15">
      <c r="A109">
        <v>90.7</v>
      </c>
      <c r="B109">
        <v>498.06</v>
      </c>
      <c r="D109" s="1">
        <f t="shared" si="9"/>
        <v>3.3990482664853848E-2</v>
      </c>
      <c r="E109" s="1">
        <f t="shared" si="10"/>
        <v>0.63</v>
      </c>
      <c r="F109">
        <v>108</v>
      </c>
      <c r="G109" s="3">
        <f t="shared" si="11"/>
        <v>0.78832116788321172</v>
      </c>
    </row>
    <row r="110" spans="1:7" x14ac:dyDescent="0.15">
      <c r="A110">
        <v>83.945999999999998</v>
      </c>
      <c r="B110">
        <v>309.7602</v>
      </c>
      <c r="D110" s="1">
        <f t="shared" si="9"/>
        <v>2.6512576478585993E-2</v>
      </c>
      <c r="E110" s="1">
        <f t="shared" si="10"/>
        <v>0.78210000000000002</v>
      </c>
      <c r="F110">
        <v>109</v>
      </c>
      <c r="G110" s="3">
        <f t="shared" si="11"/>
        <v>0.79562043795620441</v>
      </c>
    </row>
    <row r="111" spans="1:7" x14ac:dyDescent="0.15">
      <c r="A111">
        <v>78.727000000000004</v>
      </c>
      <c r="B111">
        <v>364.72739999999999</v>
      </c>
      <c r="D111" s="1">
        <f t="shared" si="9"/>
        <v>2.0734194425560848E-2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74.122</v>
      </c>
      <c r="B112">
        <v>901.27660000000003</v>
      </c>
      <c r="D112" s="1">
        <f t="shared" si="9"/>
        <v>1.5635622025832768E-2</v>
      </c>
      <c r="E112" s="1">
        <f t="shared" si="10"/>
        <v>0.30429999999999996</v>
      </c>
      <c r="F112">
        <v>111</v>
      </c>
      <c r="G112" s="3">
        <f t="shared" si="11"/>
        <v>0.81021897810218979</v>
      </c>
    </row>
    <row r="113" spans="1:7" x14ac:dyDescent="0.15">
      <c r="A113">
        <v>68.289000000000001</v>
      </c>
      <c r="B113">
        <v>590.16719999999998</v>
      </c>
      <c r="D113" s="1">
        <f t="shared" si="9"/>
        <v>9.1774303195105399E-3</v>
      </c>
      <c r="E113" s="1">
        <f t="shared" si="10"/>
        <v>0.55559999999999998</v>
      </c>
      <c r="F113">
        <v>112</v>
      </c>
      <c r="G113" s="3">
        <f t="shared" si="11"/>
        <v>0.81751824817518248</v>
      </c>
    </row>
    <row r="114" spans="1:7" x14ac:dyDescent="0.15">
      <c r="A114">
        <v>65.525999999999996</v>
      </c>
      <c r="B114">
        <v>177.541799999999</v>
      </c>
      <c r="D114" s="1">
        <f t="shared" si="9"/>
        <v>6.1182868796736877E-3</v>
      </c>
      <c r="E114" s="1">
        <f t="shared" si="10"/>
        <v>0.8889000000000008</v>
      </c>
      <c r="F114">
        <v>113</v>
      </c>
      <c r="G114" s="3">
        <f t="shared" si="11"/>
        <v>0.82481751824817517</v>
      </c>
    </row>
    <row r="115" spans="1:7" x14ac:dyDescent="0.15">
      <c r="A115">
        <v>60.307000000000002</v>
      </c>
      <c r="B115">
        <v>40</v>
      </c>
      <c r="D115" s="1">
        <f t="shared" si="9"/>
        <v>3.3990482664854083E-4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60</v>
      </c>
      <c r="B116">
        <v>1278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60</v>
      </c>
      <c r="B117">
        <v>1278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60</v>
      </c>
      <c r="B118">
        <v>1278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60</v>
      </c>
      <c r="B119">
        <v>1278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60</v>
      </c>
      <c r="B120">
        <v>1278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60</v>
      </c>
      <c r="B121">
        <v>1278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60</v>
      </c>
      <c r="B122">
        <v>1278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60</v>
      </c>
      <c r="B123">
        <v>1278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60</v>
      </c>
      <c r="B124">
        <v>1278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60</v>
      </c>
      <c r="B125">
        <v>1278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60</v>
      </c>
      <c r="B126">
        <v>1278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60</v>
      </c>
      <c r="B127">
        <v>1278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60</v>
      </c>
      <c r="B128">
        <v>1278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60</v>
      </c>
      <c r="B129">
        <v>1278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60</v>
      </c>
      <c r="B130">
        <v>1278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si="11"/>
        <v>0.94160583941605835</v>
      </c>
    </row>
    <row r="131" spans="1:7" x14ac:dyDescent="0.15">
      <c r="A131">
        <v>60</v>
      </c>
      <c r="B131">
        <v>1278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ref="G131:G162" si="14">F131/137</f>
        <v>0.94890510948905105</v>
      </c>
    </row>
    <row r="132" spans="1:7" x14ac:dyDescent="0.15">
      <c r="A132">
        <v>60</v>
      </c>
      <c r="B132">
        <v>1278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60</v>
      </c>
      <c r="B133">
        <v>1278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60</v>
      </c>
      <c r="B134">
        <v>1278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60</v>
      </c>
      <c r="B135">
        <v>1278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60</v>
      </c>
      <c r="B136">
        <v>1278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60</v>
      </c>
      <c r="B137">
        <v>1278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60</v>
      </c>
      <c r="B138">
        <v>1278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71" priority="1">
      <formula>AND($G2&lt;=1,$G2&gt;0.75)</formula>
    </cfRule>
    <cfRule type="expression" dxfId="70" priority="2">
      <formula>AND($G2&lt;=0.75,$G2&gt;0.5)</formula>
    </cfRule>
    <cfRule type="expression" dxfId="69" priority="4">
      <formula>AND($G2&lt;=0.5,$G2&gt;0.25)</formula>
    </cfRule>
    <cfRule type="expression" dxfId="68" priority="7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8"/>
  <sheetViews>
    <sheetView topLeftCell="C1" zoomScaleNormal="100" workbookViewId="0">
      <selection activeCell="I133" sqref="I133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443.04</v>
      </c>
      <c r="B2">
        <v>129.71199999999999</v>
      </c>
      <c r="C2" s="4"/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0.81310000000000004</v>
      </c>
      <c r="F2" s="4">
        <v>1</v>
      </c>
      <c r="G2" s="21">
        <f t="shared" ref="G2:G33" si="2">F2/MAX($F$2:$F$138)</f>
        <v>7.2992700729927005E-3</v>
      </c>
    </row>
    <row r="3" spans="1:7" x14ac:dyDescent="0.15">
      <c r="A3">
        <v>443.04</v>
      </c>
      <c r="B3">
        <v>173.15199999999999</v>
      </c>
      <c r="C3" s="4"/>
      <c r="D3" s="22">
        <f t="shared" si="0"/>
        <v>1</v>
      </c>
      <c r="E3" s="22">
        <f t="shared" si="1"/>
        <v>0.72260000000000002</v>
      </c>
      <c r="F3">
        <v>2</v>
      </c>
      <c r="G3" s="21">
        <f t="shared" si="2"/>
        <v>1.4598540145985401E-2</v>
      </c>
    </row>
    <row r="4" spans="1:7" x14ac:dyDescent="0.15">
      <c r="A4">
        <v>443.04</v>
      </c>
      <c r="B4">
        <v>96.591999999999999</v>
      </c>
      <c r="C4" s="4"/>
      <c r="D4" s="22">
        <f t="shared" si="0"/>
        <v>1</v>
      </c>
      <c r="E4" s="22">
        <f t="shared" si="1"/>
        <v>0.8821</v>
      </c>
      <c r="F4">
        <v>3</v>
      </c>
      <c r="G4" s="21">
        <f t="shared" si="2"/>
        <v>2.1897810218978103E-2</v>
      </c>
    </row>
    <row r="5" spans="1:7" x14ac:dyDescent="0.15">
      <c r="A5">
        <v>442.8</v>
      </c>
      <c r="B5">
        <v>186.59200000000001</v>
      </c>
      <c r="C5" s="4"/>
      <c r="D5" s="22">
        <f t="shared" si="0"/>
        <v>0.99932019034670294</v>
      </c>
      <c r="E5" s="22">
        <f t="shared" si="1"/>
        <v>0.6946</v>
      </c>
      <c r="F5">
        <v>4</v>
      </c>
      <c r="G5" s="21">
        <f t="shared" si="2"/>
        <v>2.9197080291970802E-2</v>
      </c>
    </row>
    <row r="6" spans="1:7" x14ac:dyDescent="0.15">
      <c r="A6">
        <v>442.44</v>
      </c>
      <c r="B6">
        <v>189.04</v>
      </c>
      <c r="C6" s="4"/>
      <c r="D6" s="22">
        <f t="shared" si="0"/>
        <v>0.9983004758667573</v>
      </c>
      <c r="E6" s="22">
        <f t="shared" si="1"/>
        <v>0.68950000000000011</v>
      </c>
      <c r="F6">
        <v>5</v>
      </c>
      <c r="G6" s="21">
        <f t="shared" si="2"/>
        <v>3.6496350364963501E-2</v>
      </c>
    </row>
    <row r="7" spans="1:7" x14ac:dyDescent="0.15">
      <c r="A7">
        <v>434.52</v>
      </c>
      <c r="B7">
        <v>115.88800000000001</v>
      </c>
      <c r="C7" s="4"/>
      <c r="D7" s="22">
        <f t="shared" si="0"/>
        <v>0.97586675730795369</v>
      </c>
      <c r="E7" s="22">
        <f t="shared" si="1"/>
        <v>0.84189999999999998</v>
      </c>
      <c r="F7">
        <v>6</v>
      </c>
      <c r="G7" s="21">
        <f t="shared" si="2"/>
        <v>4.3795620437956206E-2</v>
      </c>
    </row>
    <row r="8" spans="1:7" x14ac:dyDescent="0.15">
      <c r="A8">
        <v>421.92</v>
      </c>
      <c r="B8">
        <v>98.655999999999906</v>
      </c>
      <c r="C8" s="4"/>
      <c r="D8" s="22">
        <f t="shared" si="0"/>
        <v>0.94017675050985727</v>
      </c>
      <c r="E8" s="22">
        <f t="shared" si="1"/>
        <v>0.87780000000000025</v>
      </c>
      <c r="F8">
        <v>7</v>
      </c>
      <c r="G8" s="21">
        <f t="shared" si="2"/>
        <v>5.1094890510948905E-2</v>
      </c>
    </row>
    <row r="9" spans="1:7" x14ac:dyDescent="0.15">
      <c r="A9">
        <v>420.48</v>
      </c>
      <c r="B9">
        <v>200.512</v>
      </c>
      <c r="C9" s="4" t="s">
        <v>22</v>
      </c>
      <c r="D9" s="22">
        <f t="shared" si="0"/>
        <v>0.93609789259007481</v>
      </c>
      <c r="E9" s="22">
        <f t="shared" si="1"/>
        <v>0.66559999999999997</v>
      </c>
      <c r="F9">
        <v>8</v>
      </c>
      <c r="G9" s="21">
        <f t="shared" si="2"/>
        <v>5.8394160583941604E-2</v>
      </c>
    </row>
    <row r="10" spans="1:7" x14ac:dyDescent="0.15">
      <c r="A10">
        <v>415.32</v>
      </c>
      <c r="B10">
        <v>177.376</v>
      </c>
      <c r="D10" s="20">
        <f t="shared" si="0"/>
        <v>0.92148198504418755</v>
      </c>
      <c r="E10" s="20">
        <f t="shared" si="1"/>
        <v>0.7138000000000001</v>
      </c>
      <c r="F10" s="4">
        <v>9</v>
      </c>
      <c r="G10" s="21">
        <f t="shared" si="2"/>
        <v>6.569343065693431E-2</v>
      </c>
    </row>
    <row r="11" spans="1:7" x14ac:dyDescent="0.15">
      <c r="A11">
        <v>410.88</v>
      </c>
      <c r="B11">
        <v>157.6</v>
      </c>
      <c r="D11" s="22">
        <f t="shared" si="0"/>
        <v>0.90890550645819168</v>
      </c>
      <c r="E11" s="22">
        <f t="shared" si="1"/>
        <v>0.755</v>
      </c>
      <c r="F11">
        <v>10</v>
      </c>
      <c r="G11" s="21">
        <f t="shared" si="2"/>
        <v>7.2992700729927001E-2</v>
      </c>
    </row>
    <row r="12" spans="1:7" x14ac:dyDescent="0.15">
      <c r="A12">
        <v>408.96</v>
      </c>
      <c r="B12">
        <v>331.45599999999899</v>
      </c>
      <c r="D12" s="22">
        <f t="shared" si="0"/>
        <v>0.90346702923181499</v>
      </c>
      <c r="E12" s="22">
        <f t="shared" si="1"/>
        <v>0.39280000000000209</v>
      </c>
      <c r="F12">
        <v>11</v>
      </c>
      <c r="G12" s="21">
        <f t="shared" si="2"/>
        <v>8.0291970802919707E-2</v>
      </c>
    </row>
    <row r="13" spans="1:7" x14ac:dyDescent="0.15">
      <c r="A13">
        <v>408.72</v>
      </c>
      <c r="B13">
        <v>154.76799999999901</v>
      </c>
      <c r="D13" s="22">
        <f t="shared" si="0"/>
        <v>0.90278721957851804</v>
      </c>
      <c r="E13" s="22">
        <f t="shared" si="1"/>
        <v>0.76090000000000202</v>
      </c>
      <c r="F13">
        <v>12</v>
      </c>
      <c r="G13" s="21">
        <f t="shared" si="2"/>
        <v>8.7591240875912413E-2</v>
      </c>
    </row>
    <row r="14" spans="1:7" x14ac:dyDescent="0.15">
      <c r="A14">
        <v>397.32</v>
      </c>
      <c r="B14">
        <v>134.07999999999899</v>
      </c>
      <c r="D14" s="22">
        <f t="shared" si="0"/>
        <v>0.87049626104690681</v>
      </c>
      <c r="E14" s="22">
        <f t="shared" si="1"/>
        <v>0.80400000000000205</v>
      </c>
      <c r="F14">
        <v>13</v>
      </c>
      <c r="G14" s="21">
        <f t="shared" si="2"/>
        <v>9.4890510948905105E-2</v>
      </c>
    </row>
    <row r="15" spans="1:7" x14ac:dyDescent="0.15">
      <c r="A15">
        <v>395.28</v>
      </c>
      <c r="B15">
        <v>45.088000000000001</v>
      </c>
      <c r="D15" s="22">
        <f t="shared" si="0"/>
        <v>0.86471787899388164</v>
      </c>
      <c r="E15" s="22">
        <f t="shared" si="1"/>
        <v>0.98939999999999995</v>
      </c>
      <c r="F15">
        <v>14</v>
      </c>
      <c r="G15" s="21">
        <f t="shared" si="2"/>
        <v>0.10218978102189781</v>
      </c>
    </row>
    <row r="16" spans="1:7" x14ac:dyDescent="0.15">
      <c r="A16">
        <v>386.52</v>
      </c>
      <c r="B16">
        <v>236.60799999999901</v>
      </c>
      <c r="D16" s="22">
        <f t="shared" si="0"/>
        <v>0.83990482664853827</v>
      </c>
      <c r="E16" s="22">
        <f t="shared" si="1"/>
        <v>0.59040000000000203</v>
      </c>
      <c r="F16">
        <v>15</v>
      </c>
      <c r="G16" s="21">
        <f t="shared" si="2"/>
        <v>0.10948905109489052</v>
      </c>
    </row>
    <row r="17" spans="1:7" x14ac:dyDescent="0.15">
      <c r="A17">
        <v>379.2</v>
      </c>
      <c r="B17">
        <v>156.11199999999999</v>
      </c>
      <c r="D17" s="22">
        <f t="shared" si="0"/>
        <v>0.81917063222297748</v>
      </c>
      <c r="E17" s="22">
        <f t="shared" si="1"/>
        <v>0.75810000000000011</v>
      </c>
      <c r="F17">
        <v>16</v>
      </c>
      <c r="G17" s="21">
        <f t="shared" si="2"/>
        <v>0.11678832116788321</v>
      </c>
    </row>
    <row r="18" spans="1:7" x14ac:dyDescent="0.15">
      <c r="A18">
        <v>378.599999999999</v>
      </c>
      <c r="B18">
        <v>40.192</v>
      </c>
      <c r="D18" s="20">
        <f t="shared" si="0"/>
        <v>0.817471108089732</v>
      </c>
      <c r="E18" s="20">
        <f t="shared" si="1"/>
        <v>0.99959999999999993</v>
      </c>
      <c r="F18" s="4">
        <v>17</v>
      </c>
      <c r="G18" s="21">
        <f t="shared" si="2"/>
        <v>0.12408759124087591</v>
      </c>
    </row>
    <row r="19" spans="1:7" x14ac:dyDescent="0.15">
      <c r="A19">
        <v>375.12</v>
      </c>
      <c r="B19">
        <v>162.207999999999</v>
      </c>
      <c r="D19" s="22">
        <f t="shared" si="0"/>
        <v>0.80761386811692726</v>
      </c>
      <c r="E19" s="22">
        <f t="shared" si="1"/>
        <v>0.74540000000000206</v>
      </c>
      <c r="F19">
        <v>18</v>
      </c>
      <c r="G19" s="21">
        <f t="shared" si="2"/>
        <v>0.13138686131386862</v>
      </c>
    </row>
    <row r="20" spans="1:7" x14ac:dyDescent="0.15">
      <c r="A20">
        <v>372.48</v>
      </c>
      <c r="B20">
        <v>123.616</v>
      </c>
      <c r="D20" s="22">
        <f t="shared" si="0"/>
        <v>0.80013596193065939</v>
      </c>
      <c r="E20" s="22">
        <f t="shared" si="1"/>
        <v>0.82579999999999998</v>
      </c>
      <c r="F20">
        <v>19</v>
      </c>
      <c r="G20" s="21">
        <f t="shared" si="2"/>
        <v>0.13868613138686131</v>
      </c>
    </row>
    <row r="21" spans="1:7" x14ac:dyDescent="0.15">
      <c r="A21">
        <v>358.8</v>
      </c>
      <c r="B21">
        <v>182.27199999999999</v>
      </c>
      <c r="D21" s="22">
        <f t="shared" si="0"/>
        <v>0.76138681169272604</v>
      </c>
      <c r="E21" s="22">
        <f t="shared" si="1"/>
        <v>0.7036</v>
      </c>
      <c r="F21">
        <v>20</v>
      </c>
      <c r="G21" s="21">
        <f t="shared" si="2"/>
        <v>0.145985401459854</v>
      </c>
    </row>
    <row r="22" spans="1:7" x14ac:dyDescent="0.15">
      <c r="A22">
        <v>354.12</v>
      </c>
      <c r="B22">
        <v>200.512</v>
      </c>
      <c r="D22" s="22">
        <f t="shared" si="0"/>
        <v>0.74813052345343301</v>
      </c>
      <c r="E22" s="22">
        <f t="shared" si="1"/>
        <v>0.66559999999999997</v>
      </c>
      <c r="F22">
        <v>21</v>
      </c>
      <c r="G22" s="21">
        <f t="shared" si="2"/>
        <v>0.15328467153284672</v>
      </c>
    </row>
    <row r="23" spans="1:7" x14ac:dyDescent="0.15">
      <c r="A23">
        <v>351.6</v>
      </c>
      <c r="B23">
        <v>215.488</v>
      </c>
      <c r="D23" s="22">
        <f t="shared" si="0"/>
        <v>0.74099252209381372</v>
      </c>
      <c r="E23" s="22">
        <f t="shared" si="1"/>
        <v>0.63439999999999996</v>
      </c>
      <c r="F23">
        <v>22</v>
      </c>
      <c r="G23" s="21">
        <f t="shared" si="2"/>
        <v>0.16058394160583941</v>
      </c>
    </row>
    <row r="24" spans="1:7" x14ac:dyDescent="0.15">
      <c r="A24">
        <v>350.28</v>
      </c>
      <c r="B24">
        <v>193.599999999999</v>
      </c>
      <c r="D24" s="22">
        <f t="shared" si="0"/>
        <v>0.73725356900067973</v>
      </c>
      <c r="E24" s="22">
        <f t="shared" si="1"/>
        <v>0.68000000000000205</v>
      </c>
      <c r="F24">
        <v>23</v>
      </c>
      <c r="G24" s="21">
        <f t="shared" si="2"/>
        <v>0.16788321167883211</v>
      </c>
    </row>
    <row r="25" spans="1:7" x14ac:dyDescent="0.15">
      <c r="A25">
        <v>350.16</v>
      </c>
      <c r="B25">
        <v>215.584</v>
      </c>
      <c r="D25" s="22">
        <f t="shared" si="0"/>
        <v>0.73691366417403126</v>
      </c>
      <c r="E25" s="22">
        <f t="shared" si="1"/>
        <v>0.63419999999999999</v>
      </c>
      <c r="F25">
        <v>24</v>
      </c>
      <c r="G25" s="21">
        <f t="shared" si="2"/>
        <v>0.17518248175182483</v>
      </c>
    </row>
    <row r="26" spans="1:7" x14ac:dyDescent="0.15">
      <c r="A26">
        <v>340.68</v>
      </c>
      <c r="B26">
        <v>102.735999999999</v>
      </c>
      <c r="D26" s="20">
        <f t="shared" si="0"/>
        <v>0.71006118286879671</v>
      </c>
      <c r="E26" s="20">
        <f t="shared" si="1"/>
        <v>0.86930000000000218</v>
      </c>
      <c r="F26" s="4">
        <v>25</v>
      </c>
      <c r="G26" s="21">
        <f t="shared" si="2"/>
        <v>0.18248175182481752</v>
      </c>
    </row>
    <row r="27" spans="1:7" x14ac:dyDescent="0.15">
      <c r="A27">
        <v>330</v>
      </c>
      <c r="B27">
        <v>168.88</v>
      </c>
      <c r="D27" s="22">
        <f t="shared" si="0"/>
        <v>0.67980965329707677</v>
      </c>
      <c r="E27" s="22">
        <f t="shared" si="1"/>
        <v>0.73150000000000004</v>
      </c>
      <c r="F27">
        <v>26</v>
      </c>
      <c r="G27" s="21">
        <f t="shared" si="2"/>
        <v>0.18978102189781021</v>
      </c>
    </row>
    <row r="28" spans="1:7" x14ac:dyDescent="0.15">
      <c r="A28">
        <v>326.159999999999</v>
      </c>
      <c r="B28">
        <v>167.82399999999899</v>
      </c>
      <c r="D28" s="22">
        <f t="shared" si="0"/>
        <v>0.66893269884432072</v>
      </c>
      <c r="E28" s="22">
        <f t="shared" si="1"/>
        <v>0.73370000000000213</v>
      </c>
      <c r="F28">
        <v>27</v>
      </c>
      <c r="G28" s="21">
        <f t="shared" si="2"/>
        <v>0.19708029197080293</v>
      </c>
    </row>
    <row r="29" spans="1:7" x14ac:dyDescent="0.15">
      <c r="A29">
        <v>323.159999999999</v>
      </c>
      <c r="B29">
        <v>171.42399999999901</v>
      </c>
      <c r="D29" s="22">
        <f t="shared" si="0"/>
        <v>0.66043507817810732</v>
      </c>
      <c r="E29" s="22">
        <f t="shared" si="1"/>
        <v>0.72620000000000207</v>
      </c>
      <c r="F29">
        <v>28</v>
      </c>
      <c r="G29" s="21">
        <f t="shared" si="2"/>
        <v>0.20437956204379562</v>
      </c>
    </row>
    <row r="30" spans="1:7" x14ac:dyDescent="0.15">
      <c r="A30">
        <v>321.95999999999998</v>
      </c>
      <c r="B30">
        <v>205.12</v>
      </c>
      <c r="D30" s="22">
        <f t="shared" si="0"/>
        <v>0.65703602991162469</v>
      </c>
      <c r="E30" s="22">
        <f t="shared" si="1"/>
        <v>0.65600000000000003</v>
      </c>
      <c r="F30">
        <v>29</v>
      </c>
      <c r="G30" s="21">
        <f t="shared" si="2"/>
        <v>0.21167883211678831</v>
      </c>
    </row>
    <row r="31" spans="1:7" x14ac:dyDescent="0.15">
      <c r="A31">
        <v>308.039999999999</v>
      </c>
      <c r="B31">
        <v>135.08799999999999</v>
      </c>
      <c r="C31" s="4" t="s">
        <v>25</v>
      </c>
      <c r="D31" s="22">
        <f t="shared" si="0"/>
        <v>0.61760707002039139</v>
      </c>
      <c r="E31" s="22">
        <f t="shared" si="1"/>
        <v>0.80190000000000006</v>
      </c>
      <c r="F31">
        <v>30</v>
      </c>
      <c r="G31" s="21">
        <f t="shared" si="2"/>
        <v>0.21897810218978103</v>
      </c>
    </row>
    <row r="32" spans="1:7" x14ac:dyDescent="0.15">
      <c r="A32">
        <v>307.79999999999899</v>
      </c>
      <c r="B32">
        <v>217.696</v>
      </c>
      <c r="D32" s="22">
        <f t="shared" si="0"/>
        <v>0.61692726036709433</v>
      </c>
      <c r="E32" s="22">
        <f t="shared" si="1"/>
        <v>0.62979999999999992</v>
      </c>
      <c r="F32">
        <v>31</v>
      </c>
      <c r="G32" s="21">
        <f t="shared" si="2"/>
        <v>0.22627737226277372</v>
      </c>
    </row>
    <row r="33" spans="1:7" x14ac:dyDescent="0.15">
      <c r="A33">
        <v>298.44</v>
      </c>
      <c r="B33">
        <v>253.07199999999901</v>
      </c>
      <c r="D33" s="22">
        <f t="shared" si="0"/>
        <v>0.59041468388851115</v>
      </c>
      <c r="E33" s="22">
        <f t="shared" si="1"/>
        <v>0.55610000000000215</v>
      </c>
      <c r="F33">
        <v>32</v>
      </c>
      <c r="G33" s="21">
        <f t="shared" si="2"/>
        <v>0.23357664233576642</v>
      </c>
    </row>
    <row r="34" spans="1:7" x14ac:dyDescent="0.15">
      <c r="A34">
        <v>293.88</v>
      </c>
      <c r="B34">
        <v>215.439999999999</v>
      </c>
      <c r="D34" s="20">
        <f t="shared" ref="D34:D65" si="3">(A34-MIN($A$2:$A$138))/(MAX($A$2:$A$138)-MIN($A$2:$A$138))</f>
        <v>0.5774983004758667</v>
      </c>
      <c r="E34" s="20">
        <f t="shared" ref="E34:E65" si="4">(MAX($B$2:$B$138)-B34)/(MAX($B$2:$B$138)-MIN($B$2:$B$138))</f>
        <v>0.63450000000000206</v>
      </c>
      <c r="F34" s="4">
        <v>33</v>
      </c>
      <c r="G34" s="21">
        <f t="shared" ref="G34:G65" si="5">F34/MAX($F$2:$F$138)</f>
        <v>0.24087591240875914</v>
      </c>
    </row>
    <row r="35" spans="1:7" x14ac:dyDescent="0.15">
      <c r="A35">
        <v>291.24</v>
      </c>
      <c r="B35">
        <v>240.063999999999</v>
      </c>
      <c r="D35" s="22">
        <f t="shared" si="3"/>
        <v>0.57002039428959894</v>
      </c>
      <c r="E35" s="22">
        <f t="shared" si="4"/>
        <v>0.58320000000000205</v>
      </c>
      <c r="F35">
        <v>34</v>
      </c>
      <c r="G35" s="21">
        <f t="shared" si="5"/>
        <v>0.24817518248175183</v>
      </c>
    </row>
    <row r="36" spans="1:7" x14ac:dyDescent="0.15">
      <c r="A36">
        <v>287.64</v>
      </c>
      <c r="B36">
        <v>257.392</v>
      </c>
      <c r="D36" s="22">
        <f t="shared" si="3"/>
        <v>0.55982324949014273</v>
      </c>
      <c r="E36" s="22">
        <f t="shared" si="4"/>
        <v>0.54710000000000003</v>
      </c>
      <c r="F36">
        <v>35</v>
      </c>
      <c r="G36" s="21">
        <f t="shared" si="5"/>
        <v>0.25547445255474455</v>
      </c>
    </row>
    <row r="37" spans="1:7" x14ac:dyDescent="0.15">
      <c r="A37">
        <v>283.56</v>
      </c>
      <c r="B37">
        <v>189.376</v>
      </c>
      <c r="D37" s="22">
        <f t="shared" si="3"/>
        <v>0.54826648538409239</v>
      </c>
      <c r="E37" s="22">
        <f t="shared" si="4"/>
        <v>0.68880000000000008</v>
      </c>
      <c r="F37">
        <v>36</v>
      </c>
      <c r="G37" s="21">
        <f t="shared" si="5"/>
        <v>0.26277372262773724</v>
      </c>
    </row>
    <row r="38" spans="1:7" x14ac:dyDescent="0.15">
      <c r="A38">
        <v>283.32</v>
      </c>
      <c r="B38">
        <v>182.12799999999999</v>
      </c>
      <c r="D38" s="22">
        <f t="shared" si="3"/>
        <v>0.54758667573079534</v>
      </c>
      <c r="E38" s="22">
        <f t="shared" si="4"/>
        <v>0.70390000000000008</v>
      </c>
      <c r="F38">
        <v>37</v>
      </c>
      <c r="G38" s="21">
        <f t="shared" si="5"/>
        <v>0.27007299270072993</v>
      </c>
    </row>
    <row r="39" spans="1:7" x14ac:dyDescent="0.15">
      <c r="A39">
        <v>282.48</v>
      </c>
      <c r="B39">
        <v>193.21600000000001</v>
      </c>
      <c r="D39" s="22">
        <f t="shared" si="3"/>
        <v>0.54520734194425557</v>
      </c>
      <c r="E39" s="22">
        <f t="shared" si="4"/>
        <v>0.68079999999999996</v>
      </c>
      <c r="F39">
        <v>38</v>
      </c>
      <c r="G39" s="21">
        <f t="shared" si="5"/>
        <v>0.27737226277372262</v>
      </c>
    </row>
    <row r="40" spans="1:7" x14ac:dyDescent="0.15">
      <c r="A40">
        <v>270</v>
      </c>
      <c r="B40">
        <v>203.82399999999899</v>
      </c>
      <c r="D40" s="22">
        <f t="shared" si="3"/>
        <v>0.50985723997280763</v>
      </c>
      <c r="E40" s="22">
        <f t="shared" si="4"/>
        <v>0.65870000000000206</v>
      </c>
      <c r="F40">
        <v>39</v>
      </c>
      <c r="G40" s="21">
        <f t="shared" si="5"/>
        <v>0.28467153284671531</v>
      </c>
    </row>
    <row r="41" spans="1:7" x14ac:dyDescent="0.15">
      <c r="A41">
        <v>267</v>
      </c>
      <c r="B41">
        <v>262.91199999999998</v>
      </c>
      <c r="D41" s="22">
        <f t="shared" si="3"/>
        <v>0.50135961930659412</v>
      </c>
      <c r="E41" s="22">
        <f t="shared" si="4"/>
        <v>0.53560000000000008</v>
      </c>
      <c r="F41">
        <v>40</v>
      </c>
      <c r="G41" s="21">
        <f t="shared" si="5"/>
        <v>0.29197080291970801</v>
      </c>
    </row>
    <row r="42" spans="1:7" x14ac:dyDescent="0.15">
      <c r="A42">
        <v>262.79999999999899</v>
      </c>
      <c r="B42">
        <v>193.648</v>
      </c>
      <c r="D42" s="20">
        <f t="shared" si="3"/>
        <v>0.48946295037389242</v>
      </c>
      <c r="E42" s="20">
        <f t="shared" si="4"/>
        <v>0.67989999999999995</v>
      </c>
      <c r="F42" s="4">
        <v>41</v>
      </c>
      <c r="G42" s="21">
        <f t="shared" si="5"/>
        <v>0.29927007299270075</v>
      </c>
    </row>
    <row r="43" spans="1:7" x14ac:dyDescent="0.15">
      <c r="A43">
        <v>259.2</v>
      </c>
      <c r="B43">
        <v>176.512</v>
      </c>
      <c r="D43" s="22">
        <f t="shared" si="3"/>
        <v>0.4792658055744391</v>
      </c>
      <c r="E43" s="22">
        <f t="shared" si="4"/>
        <v>0.71560000000000001</v>
      </c>
      <c r="F43">
        <v>42</v>
      </c>
      <c r="G43" s="21">
        <f t="shared" si="5"/>
        <v>0.30656934306569344</v>
      </c>
    </row>
    <row r="44" spans="1:7" x14ac:dyDescent="0.15">
      <c r="A44">
        <v>258.12</v>
      </c>
      <c r="B44">
        <v>214.72</v>
      </c>
      <c r="D44" s="22">
        <f t="shared" si="3"/>
        <v>0.47620666213460228</v>
      </c>
      <c r="E44" s="22">
        <f t="shared" si="4"/>
        <v>0.6359999999999999</v>
      </c>
      <c r="F44">
        <v>43</v>
      </c>
      <c r="G44" s="21">
        <f t="shared" si="5"/>
        <v>0.31386861313868614</v>
      </c>
    </row>
    <row r="45" spans="1:7" x14ac:dyDescent="0.15">
      <c r="A45">
        <v>256.92</v>
      </c>
      <c r="B45">
        <v>203.92</v>
      </c>
      <c r="D45" s="22">
        <f t="shared" si="3"/>
        <v>0.47280761386811693</v>
      </c>
      <c r="E45" s="22">
        <f t="shared" si="4"/>
        <v>0.65850000000000009</v>
      </c>
      <c r="F45">
        <v>44</v>
      </c>
      <c r="G45" s="21">
        <f t="shared" si="5"/>
        <v>0.32116788321167883</v>
      </c>
    </row>
    <row r="46" spans="1:7" x14ac:dyDescent="0.15">
      <c r="A46">
        <v>256.56</v>
      </c>
      <c r="B46">
        <v>204.25599999999901</v>
      </c>
      <c r="D46" s="22">
        <f t="shared" si="3"/>
        <v>0.47178789938817128</v>
      </c>
      <c r="E46" s="22">
        <f t="shared" si="4"/>
        <v>0.65780000000000205</v>
      </c>
      <c r="F46">
        <v>45</v>
      </c>
      <c r="G46" s="21">
        <f t="shared" si="5"/>
        <v>0.32846715328467152</v>
      </c>
    </row>
    <row r="47" spans="1:7" x14ac:dyDescent="0.15">
      <c r="A47">
        <v>255.35999999999899</v>
      </c>
      <c r="B47">
        <v>211.744</v>
      </c>
      <c r="D47" s="22">
        <f t="shared" si="3"/>
        <v>0.46838885112168305</v>
      </c>
      <c r="E47" s="22">
        <f t="shared" si="4"/>
        <v>0.64219999999999999</v>
      </c>
      <c r="F47">
        <v>46</v>
      </c>
      <c r="G47" s="21">
        <f t="shared" si="5"/>
        <v>0.33576642335766421</v>
      </c>
    </row>
    <row r="48" spans="1:7" x14ac:dyDescent="0.15">
      <c r="A48">
        <v>255.24</v>
      </c>
      <c r="B48">
        <v>270.063999999999</v>
      </c>
      <c r="D48" s="22">
        <f t="shared" si="3"/>
        <v>0.4680489462950374</v>
      </c>
      <c r="E48" s="22">
        <f t="shared" si="4"/>
        <v>0.52070000000000205</v>
      </c>
      <c r="F48">
        <v>47</v>
      </c>
      <c r="G48" s="21">
        <f t="shared" si="5"/>
        <v>0.34306569343065696</v>
      </c>
    </row>
    <row r="49" spans="1:7" x14ac:dyDescent="0.15">
      <c r="A49">
        <v>254.76</v>
      </c>
      <c r="B49">
        <v>166.91199999999901</v>
      </c>
      <c r="D49" s="22">
        <f t="shared" si="3"/>
        <v>0.46668932698844318</v>
      </c>
      <c r="E49" s="22">
        <f t="shared" si="4"/>
        <v>0.73560000000000203</v>
      </c>
      <c r="F49">
        <v>48</v>
      </c>
      <c r="G49" s="21">
        <f t="shared" si="5"/>
        <v>0.35036496350364965</v>
      </c>
    </row>
    <row r="50" spans="1:7" x14ac:dyDescent="0.15">
      <c r="A50">
        <v>252.12</v>
      </c>
      <c r="B50">
        <v>181.072</v>
      </c>
      <c r="D50" s="20">
        <f t="shared" si="3"/>
        <v>0.45921142080217536</v>
      </c>
      <c r="E50" s="20">
        <f t="shared" si="4"/>
        <v>0.70609999999999995</v>
      </c>
      <c r="F50" s="4">
        <v>49</v>
      </c>
      <c r="G50" s="21">
        <f t="shared" si="5"/>
        <v>0.35766423357664234</v>
      </c>
    </row>
    <row r="51" spans="1:7" x14ac:dyDescent="0.15">
      <c r="A51">
        <v>248.88</v>
      </c>
      <c r="B51">
        <v>239.05599999999899</v>
      </c>
      <c r="D51" s="22">
        <f t="shared" si="3"/>
        <v>0.45003399048266479</v>
      </c>
      <c r="E51" s="22">
        <f t="shared" si="4"/>
        <v>0.58530000000000204</v>
      </c>
      <c r="F51">
        <v>50</v>
      </c>
      <c r="G51" s="21">
        <f t="shared" si="5"/>
        <v>0.36496350364963503</v>
      </c>
    </row>
    <row r="52" spans="1:7" x14ac:dyDescent="0.15">
      <c r="A52">
        <v>240.48</v>
      </c>
      <c r="B52">
        <v>170.512</v>
      </c>
      <c r="D52" s="22">
        <f t="shared" si="3"/>
        <v>0.42624065261726712</v>
      </c>
      <c r="E52" s="22">
        <f t="shared" si="4"/>
        <v>0.72809999999999997</v>
      </c>
      <c r="F52">
        <v>51</v>
      </c>
      <c r="G52" s="21">
        <f t="shared" si="5"/>
        <v>0.37226277372262773</v>
      </c>
    </row>
    <row r="53" spans="1:7" x14ac:dyDescent="0.15">
      <c r="A53">
        <v>240.24</v>
      </c>
      <c r="B53">
        <v>252.78399999999999</v>
      </c>
      <c r="D53" s="22">
        <f t="shared" si="3"/>
        <v>0.42556084296397007</v>
      </c>
      <c r="E53" s="22">
        <f t="shared" si="4"/>
        <v>0.55669999999999997</v>
      </c>
      <c r="F53">
        <v>52</v>
      </c>
      <c r="G53" s="21">
        <f t="shared" si="5"/>
        <v>0.37956204379562042</v>
      </c>
    </row>
    <row r="54" spans="1:7" x14ac:dyDescent="0.15">
      <c r="A54">
        <v>240.11999999999901</v>
      </c>
      <c r="B54">
        <v>211.12</v>
      </c>
      <c r="D54" s="22">
        <f t="shared" si="3"/>
        <v>0.4252209381373187</v>
      </c>
      <c r="E54" s="22">
        <f t="shared" si="4"/>
        <v>0.64349999999999996</v>
      </c>
      <c r="F54">
        <v>53</v>
      </c>
      <c r="G54" s="21">
        <f t="shared" si="5"/>
        <v>0.38686131386861317</v>
      </c>
    </row>
    <row r="55" spans="1:7" x14ac:dyDescent="0.15">
      <c r="A55">
        <v>239.16</v>
      </c>
      <c r="B55">
        <v>195.61600000000001</v>
      </c>
      <c r="D55" s="22">
        <f t="shared" si="3"/>
        <v>0.42250169952413319</v>
      </c>
      <c r="E55" s="22">
        <f t="shared" si="4"/>
        <v>0.67580000000000007</v>
      </c>
      <c r="F55">
        <v>54</v>
      </c>
      <c r="G55" s="21">
        <f t="shared" si="5"/>
        <v>0.39416058394160586</v>
      </c>
    </row>
    <row r="56" spans="1:7" x14ac:dyDescent="0.15">
      <c r="A56">
        <v>238.8</v>
      </c>
      <c r="B56">
        <v>215.34399999999999</v>
      </c>
      <c r="D56" s="22">
        <f t="shared" si="3"/>
        <v>0.42148198504418766</v>
      </c>
      <c r="E56" s="22">
        <f t="shared" si="4"/>
        <v>0.63470000000000004</v>
      </c>
      <c r="F56">
        <v>55</v>
      </c>
      <c r="G56" s="21">
        <f t="shared" si="5"/>
        <v>0.40145985401459855</v>
      </c>
    </row>
    <row r="57" spans="1:7" x14ac:dyDescent="0.15">
      <c r="A57">
        <v>238.56</v>
      </c>
      <c r="B57">
        <v>260.99200000000002</v>
      </c>
      <c r="D57" s="22">
        <f t="shared" si="3"/>
        <v>0.42080217539089054</v>
      </c>
      <c r="E57" s="22">
        <f t="shared" si="4"/>
        <v>0.53959999999999997</v>
      </c>
      <c r="F57">
        <v>56</v>
      </c>
      <c r="G57" s="21">
        <f t="shared" si="5"/>
        <v>0.40875912408759124</v>
      </c>
    </row>
    <row r="58" spans="1:7" x14ac:dyDescent="0.15">
      <c r="A58">
        <v>233.16</v>
      </c>
      <c r="B58">
        <v>274.95999999999998</v>
      </c>
      <c r="D58" s="20">
        <f t="shared" si="3"/>
        <v>0.40550645819170628</v>
      </c>
      <c r="E58" s="20">
        <f t="shared" si="4"/>
        <v>0.51050000000000006</v>
      </c>
      <c r="F58" s="4">
        <v>57</v>
      </c>
      <c r="G58" s="21">
        <f t="shared" si="5"/>
        <v>0.41605839416058393</v>
      </c>
    </row>
    <row r="59" spans="1:7" x14ac:dyDescent="0.15">
      <c r="A59">
        <v>232.68</v>
      </c>
      <c r="B59">
        <v>232.14400000000001</v>
      </c>
      <c r="D59" s="22">
        <f t="shared" si="3"/>
        <v>0.40414683888511216</v>
      </c>
      <c r="E59" s="22">
        <f t="shared" si="4"/>
        <v>0.59970000000000001</v>
      </c>
      <c r="F59">
        <v>58</v>
      </c>
      <c r="G59" s="21">
        <f t="shared" si="5"/>
        <v>0.42335766423357662</v>
      </c>
    </row>
    <row r="60" spans="1:7" x14ac:dyDescent="0.15">
      <c r="A60">
        <v>228.12</v>
      </c>
      <c r="B60">
        <v>40</v>
      </c>
      <c r="D60" s="22">
        <f t="shared" si="3"/>
        <v>0.39123045547246771</v>
      </c>
      <c r="E60" s="22">
        <f t="shared" si="4"/>
        <v>1</v>
      </c>
      <c r="F60">
        <v>59</v>
      </c>
      <c r="G60" s="21">
        <f t="shared" si="5"/>
        <v>0.43065693430656932</v>
      </c>
    </row>
    <row r="61" spans="1:7" x14ac:dyDescent="0.15">
      <c r="A61">
        <v>219.24</v>
      </c>
      <c r="B61">
        <v>223.16799999999901</v>
      </c>
      <c r="D61" s="22">
        <f t="shared" si="3"/>
        <v>0.36607749830047587</v>
      </c>
      <c r="E61" s="22">
        <f t="shared" si="4"/>
        <v>0.61840000000000217</v>
      </c>
      <c r="F61">
        <v>60</v>
      </c>
      <c r="G61" s="21">
        <f t="shared" si="5"/>
        <v>0.43795620437956206</v>
      </c>
    </row>
    <row r="62" spans="1:7" x14ac:dyDescent="0.15">
      <c r="A62">
        <v>217.8</v>
      </c>
      <c r="B62">
        <v>295.12</v>
      </c>
      <c r="D62" s="22">
        <f t="shared" si="3"/>
        <v>0.3619986403806934</v>
      </c>
      <c r="E62" s="22">
        <f t="shared" si="4"/>
        <v>0.46849999999999997</v>
      </c>
      <c r="F62">
        <v>61</v>
      </c>
      <c r="G62" s="21">
        <f t="shared" si="5"/>
        <v>0.44525547445255476</v>
      </c>
    </row>
    <row r="63" spans="1:7" x14ac:dyDescent="0.15">
      <c r="A63">
        <v>217.44</v>
      </c>
      <c r="B63">
        <v>170.60799999999901</v>
      </c>
      <c r="D63" s="22">
        <f t="shared" si="3"/>
        <v>0.36097892590074776</v>
      </c>
      <c r="E63" s="22">
        <f t="shared" si="4"/>
        <v>0.72790000000000199</v>
      </c>
      <c r="F63">
        <v>62</v>
      </c>
      <c r="G63" s="21">
        <f t="shared" si="5"/>
        <v>0.45255474452554745</v>
      </c>
    </row>
    <row r="64" spans="1:7" x14ac:dyDescent="0.15">
      <c r="A64">
        <v>217.32</v>
      </c>
      <c r="B64">
        <v>232.719999999999</v>
      </c>
      <c r="D64" s="22">
        <f t="shared" si="3"/>
        <v>0.36063902107409923</v>
      </c>
      <c r="E64" s="22">
        <f t="shared" si="4"/>
        <v>0.59850000000000203</v>
      </c>
      <c r="F64">
        <v>63</v>
      </c>
      <c r="G64" s="21">
        <f t="shared" si="5"/>
        <v>0.45985401459854014</v>
      </c>
    </row>
    <row r="65" spans="1:7" x14ac:dyDescent="0.15">
      <c r="A65">
        <v>214.92</v>
      </c>
      <c r="B65">
        <v>243.80799999999999</v>
      </c>
      <c r="D65" s="22">
        <f t="shared" si="3"/>
        <v>0.35384092454112842</v>
      </c>
      <c r="E65" s="22">
        <f t="shared" si="4"/>
        <v>0.57540000000000002</v>
      </c>
      <c r="F65">
        <v>64</v>
      </c>
      <c r="G65" s="21">
        <f t="shared" si="5"/>
        <v>0.46715328467153283</v>
      </c>
    </row>
    <row r="66" spans="1:7" x14ac:dyDescent="0.15">
      <c r="A66">
        <v>213.12</v>
      </c>
      <c r="B66">
        <v>159.27999999999901</v>
      </c>
      <c r="D66" s="20">
        <f t="shared" ref="D66:D97" si="6">(A66-MIN($A$2:$A$138))/(MAX($A$2:$A$138)-MIN($A$2:$A$138))</f>
        <v>0.34874235214140042</v>
      </c>
      <c r="E66" s="20">
        <f t="shared" ref="E66:E97" si="7">(MAX($B$2:$B$138)-B66)/(MAX($B$2:$B$138)-MIN($B$2:$B$138))</f>
        <v>0.75150000000000206</v>
      </c>
      <c r="F66" s="4">
        <v>65</v>
      </c>
      <c r="G66" s="21">
        <f t="shared" ref="G66:G97" si="8">F66/MAX($F$2:$F$138)</f>
        <v>0.47445255474452552</v>
      </c>
    </row>
    <row r="67" spans="1:7" x14ac:dyDescent="0.15">
      <c r="A67">
        <v>212.76</v>
      </c>
      <c r="B67">
        <v>103.36</v>
      </c>
      <c r="D67" s="22">
        <f t="shared" si="6"/>
        <v>0.34772263766145473</v>
      </c>
      <c r="E67" s="22">
        <f t="shared" si="7"/>
        <v>0.86799999999999999</v>
      </c>
      <c r="F67">
        <v>66</v>
      </c>
      <c r="G67" s="21">
        <f t="shared" si="8"/>
        <v>0.48175182481751827</v>
      </c>
    </row>
    <row r="68" spans="1:7" x14ac:dyDescent="0.15">
      <c r="A68">
        <v>211.44</v>
      </c>
      <c r="B68">
        <v>183.71199999999999</v>
      </c>
      <c r="D68" s="22">
        <f t="shared" si="6"/>
        <v>0.34398368456832085</v>
      </c>
      <c r="E68" s="22">
        <f t="shared" si="7"/>
        <v>0.7006</v>
      </c>
      <c r="F68">
        <v>67</v>
      </c>
      <c r="G68" s="21">
        <f t="shared" si="8"/>
        <v>0.48905109489051096</v>
      </c>
    </row>
    <row r="69" spans="1:7" x14ac:dyDescent="0.15">
      <c r="A69">
        <v>202.92</v>
      </c>
      <c r="B69">
        <v>193.024</v>
      </c>
      <c r="D69" s="22">
        <f t="shared" si="6"/>
        <v>0.31985044187627459</v>
      </c>
      <c r="E69" s="22">
        <f t="shared" si="7"/>
        <v>0.68120000000000003</v>
      </c>
      <c r="F69">
        <v>68</v>
      </c>
      <c r="G69" s="21">
        <f t="shared" si="8"/>
        <v>0.49635036496350365</v>
      </c>
    </row>
    <row r="70" spans="1:7" x14ac:dyDescent="0.15">
      <c r="A70">
        <v>200.64</v>
      </c>
      <c r="B70">
        <v>189.951999999999</v>
      </c>
      <c r="D70" s="22">
        <f t="shared" si="6"/>
        <v>0.31339225016995237</v>
      </c>
      <c r="E70" s="22">
        <f t="shared" si="7"/>
        <v>0.6876000000000021</v>
      </c>
      <c r="F70">
        <v>69</v>
      </c>
      <c r="G70" s="21">
        <f t="shared" si="8"/>
        <v>0.5036496350364964</v>
      </c>
    </row>
    <row r="71" spans="1:7" x14ac:dyDescent="0.15">
      <c r="A71">
        <v>200.04</v>
      </c>
      <c r="B71">
        <v>271.88799999999998</v>
      </c>
      <c r="D71" s="22">
        <f t="shared" si="6"/>
        <v>0.31169272603670967</v>
      </c>
      <c r="E71" s="22">
        <f t="shared" si="7"/>
        <v>0.51690000000000003</v>
      </c>
      <c r="F71">
        <v>70</v>
      </c>
      <c r="G71" s="21">
        <f t="shared" si="8"/>
        <v>0.51094890510948909</v>
      </c>
    </row>
    <row r="72" spans="1:7" x14ac:dyDescent="0.15">
      <c r="A72">
        <v>199.07999999999899</v>
      </c>
      <c r="B72">
        <v>210.01599999999999</v>
      </c>
      <c r="D72" s="22">
        <f t="shared" si="6"/>
        <v>0.30897348742351854</v>
      </c>
      <c r="E72" s="22">
        <f t="shared" si="7"/>
        <v>0.64580000000000004</v>
      </c>
      <c r="F72">
        <v>71</v>
      </c>
      <c r="G72" s="21">
        <f t="shared" si="8"/>
        <v>0.51824817518248179</v>
      </c>
    </row>
    <row r="73" spans="1:7" x14ac:dyDescent="0.15">
      <c r="A73">
        <v>198</v>
      </c>
      <c r="B73">
        <v>267.183999999999</v>
      </c>
      <c r="D73" s="22">
        <f t="shared" si="6"/>
        <v>0.30591434398368456</v>
      </c>
      <c r="E73" s="22">
        <f t="shared" si="7"/>
        <v>0.52670000000000206</v>
      </c>
      <c r="F73">
        <v>72</v>
      </c>
      <c r="G73" s="21">
        <f t="shared" si="8"/>
        <v>0.52554744525547448</v>
      </c>
    </row>
    <row r="74" spans="1:7" x14ac:dyDescent="0.15">
      <c r="A74">
        <v>197.28</v>
      </c>
      <c r="B74">
        <v>130.19200000000001</v>
      </c>
      <c r="D74" s="20">
        <f t="shared" si="6"/>
        <v>0.30387491502379332</v>
      </c>
      <c r="E74" s="20">
        <f t="shared" si="7"/>
        <v>0.81209999999999993</v>
      </c>
      <c r="F74" s="4">
        <v>73</v>
      </c>
      <c r="G74" s="21">
        <f t="shared" si="8"/>
        <v>0.53284671532846717</v>
      </c>
    </row>
    <row r="75" spans="1:7" x14ac:dyDescent="0.15">
      <c r="A75">
        <v>195.72</v>
      </c>
      <c r="B75">
        <v>222.49599999999899</v>
      </c>
      <c r="D75" s="22">
        <f t="shared" si="6"/>
        <v>0.29945615227736233</v>
      </c>
      <c r="E75" s="22">
        <f t="shared" si="7"/>
        <v>0.61980000000000213</v>
      </c>
      <c r="F75">
        <v>74</v>
      </c>
      <c r="G75" s="21">
        <f t="shared" si="8"/>
        <v>0.54014598540145986</v>
      </c>
    </row>
    <row r="76" spans="1:7" x14ac:dyDescent="0.15">
      <c r="A76">
        <v>195.6</v>
      </c>
      <c r="B76">
        <v>159.47200000000001</v>
      </c>
      <c r="D76" s="22">
        <f t="shared" si="6"/>
        <v>0.29911624745071375</v>
      </c>
      <c r="E76" s="22">
        <f t="shared" si="7"/>
        <v>0.75109999999999999</v>
      </c>
      <c r="F76">
        <v>75</v>
      </c>
      <c r="G76" s="21">
        <f t="shared" si="8"/>
        <v>0.54744525547445255</v>
      </c>
    </row>
    <row r="77" spans="1:7" x14ac:dyDescent="0.15">
      <c r="A77">
        <v>195.12</v>
      </c>
      <c r="B77">
        <v>184.672</v>
      </c>
      <c r="D77" s="22">
        <f t="shared" si="6"/>
        <v>0.29775662814411963</v>
      </c>
      <c r="E77" s="22">
        <f t="shared" si="7"/>
        <v>0.6986</v>
      </c>
      <c r="F77">
        <v>76</v>
      </c>
      <c r="G77" s="21">
        <f t="shared" si="8"/>
        <v>0.55474452554744524</v>
      </c>
    </row>
    <row r="78" spans="1:7" x14ac:dyDescent="0.15">
      <c r="A78">
        <v>195</v>
      </c>
      <c r="B78">
        <v>192.49599999999899</v>
      </c>
      <c r="D78" s="22">
        <f t="shared" si="6"/>
        <v>0.2974167233174711</v>
      </c>
      <c r="E78" s="22">
        <f t="shared" si="7"/>
        <v>0.68230000000000213</v>
      </c>
      <c r="F78">
        <v>77</v>
      </c>
      <c r="G78" s="21">
        <f t="shared" si="8"/>
        <v>0.56204379562043794</v>
      </c>
    </row>
    <row r="79" spans="1:7" x14ac:dyDescent="0.15">
      <c r="A79">
        <v>194.88</v>
      </c>
      <c r="B79">
        <v>208.048</v>
      </c>
      <c r="C79" t="s">
        <v>24</v>
      </c>
      <c r="D79" s="22">
        <f t="shared" si="6"/>
        <v>0.29707681849082251</v>
      </c>
      <c r="E79" s="22">
        <f t="shared" si="7"/>
        <v>0.64990000000000003</v>
      </c>
      <c r="F79">
        <v>78</v>
      </c>
      <c r="G79" s="21">
        <f t="shared" si="8"/>
        <v>0.56934306569343063</v>
      </c>
    </row>
    <row r="80" spans="1:7" x14ac:dyDescent="0.15">
      <c r="A80">
        <v>194.64</v>
      </c>
      <c r="B80">
        <v>200.75199999999899</v>
      </c>
      <c r="D80" s="22">
        <f t="shared" si="6"/>
        <v>0.29639700883752546</v>
      </c>
      <c r="E80" s="22">
        <f t="shared" si="7"/>
        <v>0.66510000000000213</v>
      </c>
      <c r="F80">
        <v>79</v>
      </c>
      <c r="G80" s="21">
        <f t="shared" si="8"/>
        <v>0.57664233576642332</v>
      </c>
    </row>
    <row r="81" spans="1:7" x14ac:dyDescent="0.15">
      <c r="A81">
        <v>191.76</v>
      </c>
      <c r="B81">
        <v>226.24</v>
      </c>
      <c r="D81" s="22">
        <f t="shared" si="6"/>
        <v>0.28823929299796053</v>
      </c>
      <c r="E81" s="22">
        <f t="shared" si="7"/>
        <v>0.61199999999999999</v>
      </c>
      <c r="F81">
        <v>80</v>
      </c>
      <c r="G81" s="21">
        <f t="shared" si="8"/>
        <v>0.58394160583941601</v>
      </c>
    </row>
    <row r="82" spans="1:7" x14ac:dyDescent="0.15">
      <c r="A82">
        <v>189.48</v>
      </c>
      <c r="B82">
        <v>310.95999999999998</v>
      </c>
      <c r="D82" s="20">
        <f t="shared" si="6"/>
        <v>0.2817811012916383</v>
      </c>
      <c r="E82" s="20">
        <f t="shared" si="7"/>
        <v>0.43550000000000005</v>
      </c>
      <c r="F82" s="4">
        <v>81</v>
      </c>
      <c r="G82" s="21">
        <f t="shared" si="8"/>
        <v>0.59124087591240881</v>
      </c>
    </row>
    <row r="83" spans="1:7" x14ac:dyDescent="0.15">
      <c r="A83">
        <v>188.76</v>
      </c>
      <c r="B83">
        <v>216.16</v>
      </c>
      <c r="D83" s="22">
        <f t="shared" si="6"/>
        <v>0.27974167233174707</v>
      </c>
      <c r="E83" s="22">
        <f t="shared" si="7"/>
        <v>0.63300000000000012</v>
      </c>
      <c r="F83">
        <v>82</v>
      </c>
      <c r="G83" s="21">
        <f t="shared" si="8"/>
        <v>0.59854014598540151</v>
      </c>
    </row>
    <row r="84" spans="1:7" x14ac:dyDescent="0.15">
      <c r="A84">
        <v>187.8</v>
      </c>
      <c r="B84">
        <v>217.26399999999899</v>
      </c>
      <c r="D84" s="22">
        <f t="shared" si="6"/>
        <v>0.27702243371855884</v>
      </c>
      <c r="E84" s="22">
        <f t="shared" si="7"/>
        <v>0.63070000000000215</v>
      </c>
      <c r="F84">
        <v>83</v>
      </c>
      <c r="G84" s="21">
        <f t="shared" si="8"/>
        <v>0.6058394160583942</v>
      </c>
    </row>
    <row r="85" spans="1:7" x14ac:dyDescent="0.15">
      <c r="A85">
        <v>181.92</v>
      </c>
      <c r="B85">
        <v>190.38399999999999</v>
      </c>
      <c r="D85" s="22">
        <f t="shared" si="6"/>
        <v>0.2603670972127804</v>
      </c>
      <c r="E85" s="22">
        <f t="shared" si="7"/>
        <v>0.68669999999999998</v>
      </c>
      <c r="F85">
        <v>84</v>
      </c>
      <c r="G85" s="21">
        <f t="shared" si="8"/>
        <v>0.61313868613138689</v>
      </c>
    </row>
    <row r="86" spans="1:7" x14ac:dyDescent="0.15">
      <c r="A86">
        <v>180.84</v>
      </c>
      <c r="B86">
        <v>133.21600000000001</v>
      </c>
      <c r="D86" s="22">
        <f t="shared" si="6"/>
        <v>0.25730795377294358</v>
      </c>
      <c r="E86" s="22">
        <f t="shared" si="7"/>
        <v>0.80579999999999996</v>
      </c>
      <c r="F86">
        <v>85</v>
      </c>
      <c r="G86" s="21">
        <f t="shared" si="8"/>
        <v>0.62043795620437958</v>
      </c>
    </row>
    <row r="87" spans="1:7" x14ac:dyDescent="0.15">
      <c r="A87">
        <v>174</v>
      </c>
      <c r="B87">
        <v>236.8</v>
      </c>
      <c r="D87" s="22">
        <f t="shared" si="6"/>
        <v>0.23793337865397687</v>
      </c>
      <c r="E87" s="22">
        <f t="shared" si="7"/>
        <v>0.59</v>
      </c>
      <c r="F87">
        <v>86</v>
      </c>
      <c r="G87" s="21">
        <f t="shared" si="8"/>
        <v>0.62773722627737227</v>
      </c>
    </row>
    <row r="88" spans="1:7" x14ac:dyDescent="0.15">
      <c r="A88">
        <v>173.76</v>
      </c>
      <c r="B88">
        <v>207.08799999999999</v>
      </c>
      <c r="D88" s="22">
        <f t="shared" si="6"/>
        <v>0.23725356900067976</v>
      </c>
      <c r="E88" s="22">
        <f t="shared" si="7"/>
        <v>0.65190000000000003</v>
      </c>
      <c r="F88">
        <v>87</v>
      </c>
      <c r="G88" s="21">
        <f t="shared" si="8"/>
        <v>0.63503649635036497</v>
      </c>
    </row>
    <row r="89" spans="1:7" x14ac:dyDescent="0.15">
      <c r="A89">
        <v>173.04</v>
      </c>
      <c r="B89">
        <v>200.94399999999999</v>
      </c>
      <c r="D89" s="22">
        <f t="shared" si="6"/>
        <v>0.23521414004078856</v>
      </c>
      <c r="E89" s="22">
        <f t="shared" si="7"/>
        <v>0.66470000000000007</v>
      </c>
      <c r="F89">
        <v>88</v>
      </c>
      <c r="G89" s="21">
        <f t="shared" si="8"/>
        <v>0.64233576642335766</v>
      </c>
    </row>
    <row r="90" spans="1:7" x14ac:dyDescent="0.15">
      <c r="A90">
        <v>166.32</v>
      </c>
      <c r="B90">
        <v>258.11200000000002</v>
      </c>
      <c r="D90" s="20">
        <f t="shared" si="6"/>
        <v>0.21617946974847041</v>
      </c>
      <c r="E90" s="20">
        <f t="shared" si="7"/>
        <v>0.54559999999999997</v>
      </c>
      <c r="F90" s="4">
        <v>89</v>
      </c>
      <c r="G90" s="21">
        <f t="shared" si="8"/>
        <v>0.64963503649635035</v>
      </c>
    </row>
    <row r="91" spans="1:7" x14ac:dyDescent="0.15">
      <c r="A91">
        <v>164.16</v>
      </c>
      <c r="B91">
        <v>238.04799999999901</v>
      </c>
      <c r="D91" s="22">
        <f t="shared" si="6"/>
        <v>0.21006118286879671</v>
      </c>
      <c r="E91" s="22">
        <f t="shared" si="7"/>
        <v>0.58740000000000214</v>
      </c>
      <c r="F91">
        <v>90</v>
      </c>
      <c r="G91" s="21">
        <f t="shared" si="8"/>
        <v>0.65693430656934304</v>
      </c>
    </row>
    <row r="92" spans="1:7" x14ac:dyDescent="0.15">
      <c r="A92">
        <v>157.19999999999999</v>
      </c>
      <c r="B92">
        <v>243.136</v>
      </c>
      <c r="D92" s="22">
        <f t="shared" si="6"/>
        <v>0.19034670292318145</v>
      </c>
      <c r="E92" s="22">
        <f t="shared" si="7"/>
        <v>0.57680000000000009</v>
      </c>
      <c r="F92">
        <v>91</v>
      </c>
      <c r="G92" s="21">
        <f t="shared" si="8"/>
        <v>0.66423357664233573</v>
      </c>
    </row>
    <row r="93" spans="1:7" x14ac:dyDescent="0.15">
      <c r="A93">
        <v>156.12</v>
      </c>
      <c r="B93">
        <v>285.66399999999999</v>
      </c>
      <c r="D93" s="22">
        <f t="shared" si="6"/>
        <v>0.18728755948334466</v>
      </c>
      <c r="E93" s="22">
        <f t="shared" si="7"/>
        <v>0.48820000000000002</v>
      </c>
      <c r="F93">
        <v>92</v>
      </c>
      <c r="G93" s="21">
        <f t="shared" si="8"/>
        <v>0.67153284671532842</v>
      </c>
    </row>
    <row r="94" spans="1:7" x14ac:dyDescent="0.15">
      <c r="A94">
        <v>153.36000000000001</v>
      </c>
      <c r="B94">
        <v>130.91200000000001</v>
      </c>
      <c r="D94" s="22">
        <f t="shared" si="6"/>
        <v>0.17946974847042832</v>
      </c>
      <c r="E94" s="22">
        <f t="shared" si="7"/>
        <v>0.81059999999999988</v>
      </c>
      <c r="F94">
        <v>93</v>
      </c>
      <c r="G94" s="21">
        <f t="shared" si="8"/>
        <v>0.67883211678832112</v>
      </c>
    </row>
    <row r="95" spans="1:7" x14ac:dyDescent="0.15">
      <c r="A95">
        <v>153.24</v>
      </c>
      <c r="B95">
        <v>224.89599999999999</v>
      </c>
      <c r="D95" s="22">
        <f t="shared" si="6"/>
        <v>0.17912984364377976</v>
      </c>
      <c r="E95" s="22">
        <f t="shared" si="7"/>
        <v>0.61480000000000012</v>
      </c>
      <c r="F95">
        <v>94</v>
      </c>
      <c r="G95" s="21">
        <f t="shared" si="8"/>
        <v>0.68613138686131392</v>
      </c>
    </row>
    <row r="96" spans="1:7" x14ac:dyDescent="0.15">
      <c r="A96">
        <v>152.63999999999999</v>
      </c>
      <c r="B96">
        <v>213.80799999999999</v>
      </c>
      <c r="D96" s="22">
        <f t="shared" si="6"/>
        <v>0.177430319510537</v>
      </c>
      <c r="E96" s="22">
        <f t="shared" si="7"/>
        <v>0.63790000000000002</v>
      </c>
      <c r="F96">
        <v>95</v>
      </c>
      <c r="G96" s="21">
        <f t="shared" si="8"/>
        <v>0.69343065693430661</v>
      </c>
    </row>
    <row r="97" spans="1:7" x14ac:dyDescent="0.15">
      <c r="A97">
        <v>144.24</v>
      </c>
      <c r="B97">
        <v>103.695999999999</v>
      </c>
      <c r="D97" s="22">
        <f t="shared" si="6"/>
        <v>0.15363698164513936</v>
      </c>
      <c r="E97" s="22">
        <f t="shared" si="7"/>
        <v>0.86730000000000207</v>
      </c>
      <c r="F97">
        <v>96</v>
      </c>
      <c r="G97" s="21">
        <f t="shared" si="8"/>
        <v>0.7007299270072993</v>
      </c>
    </row>
    <row r="98" spans="1:7" x14ac:dyDescent="0.15">
      <c r="A98">
        <v>138.95999999999901</v>
      </c>
      <c r="B98">
        <v>276.44799999999998</v>
      </c>
      <c r="D98" s="20">
        <f t="shared" ref="D98:D129" si="9">(A98-MIN($A$2:$A$138))/(MAX($A$2:$A$138)-MIN($A$2:$A$138))</f>
        <v>0.13868116927260088</v>
      </c>
      <c r="E98" s="20">
        <f t="shared" ref="E98:E129" si="10">(MAX($B$2:$B$138)-B98)/(MAX($B$2:$B$138)-MIN($B$2:$B$138))</f>
        <v>0.50740000000000007</v>
      </c>
      <c r="F98" s="4">
        <v>97</v>
      </c>
      <c r="G98" s="21">
        <f t="shared" ref="G98:G129" si="11">F98/MAX($F$2:$F$138)</f>
        <v>0.70802919708029199</v>
      </c>
    </row>
    <row r="99" spans="1:7" x14ac:dyDescent="0.15">
      <c r="A99">
        <v>136.56</v>
      </c>
      <c r="B99">
        <v>283.69600000000003</v>
      </c>
      <c r="D99" s="22">
        <f t="shared" si="9"/>
        <v>0.1318830727396329</v>
      </c>
      <c r="E99" s="22">
        <f t="shared" si="10"/>
        <v>0.49229999999999996</v>
      </c>
      <c r="F99">
        <v>98</v>
      </c>
      <c r="G99" s="21">
        <f t="shared" si="11"/>
        <v>0.71532846715328469</v>
      </c>
    </row>
    <row r="100" spans="1:7" x14ac:dyDescent="0.15">
      <c r="A100">
        <v>136.19999999999999</v>
      </c>
      <c r="B100">
        <v>223.26400000000001</v>
      </c>
      <c r="D100" s="22">
        <f t="shared" si="9"/>
        <v>0.13086335825968726</v>
      </c>
      <c r="E100" s="22">
        <f t="shared" si="10"/>
        <v>0.61819999999999997</v>
      </c>
      <c r="F100">
        <v>99</v>
      </c>
      <c r="G100" s="21">
        <f t="shared" si="11"/>
        <v>0.72262773722627738</v>
      </c>
    </row>
    <row r="101" spans="1:7" x14ac:dyDescent="0.15">
      <c r="A101">
        <v>133.56</v>
      </c>
      <c r="B101">
        <v>177.52</v>
      </c>
      <c r="D101" s="22">
        <f t="shared" si="9"/>
        <v>0.12338545207341944</v>
      </c>
      <c r="E101" s="22">
        <f t="shared" si="10"/>
        <v>0.71350000000000002</v>
      </c>
      <c r="F101">
        <v>100</v>
      </c>
      <c r="G101" s="21">
        <f t="shared" si="11"/>
        <v>0.72992700729927007</v>
      </c>
    </row>
    <row r="102" spans="1:7" x14ac:dyDescent="0.15">
      <c r="A102">
        <v>132.96</v>
      </c>
      <c r="B102">
        <v>305.488</v>
      </c>
      <c r="D102" s="22">
        <f t="shared" si="9"/>
        <v>0.12168592794017677</v>
      </c>
      <c r="E102" s="22">
        <f t="shared" si="10"/>
        <v>0.44690000000000002</v>
      </c>
      <c r="F102">
        <v>101</v>
      </c>
      <c r="G102" s="21">
        <f t="shared" si="11"/>
        <v>0.73722627737226276</v>
      </c>
    </row>
    <row r="103" spans="1:7" x14ac:dyDescent="0.15">
      <c r="A103">
        <v>130.44</v>
      </c>
      <c r="B103">
        <v>219.47200000000001</v>
      </c>
      <c r="D103" s="22">
        <f t="shared" si="9"/>
        <v>0.11454792658055743</v>
      </c>
      <c r="E103" s="22">
        <f t="shared" si="10"/>
        <v>0.62609999999999999</v>
      </c>
      <c r="F103">
        <v>102</v>
      </c>
      <c r="G103" s="21">
        <f t="shared" si="11"/>
        <v>0.74452554744525545</v>
      </c>
    </row>
    <row r="104" spans="1:7" x14ac:dyDescent="0.15">
      <c r="A104">
        <v>129</v>
      </c>
      <c r="B104">
        <v>195.08799999999999</v>
      </c>
      <c r="D104" s="22">
        <f t="shared" si="9"/>
        <v>0.11046906866077498</v>
      </c>
      <c r="E104" s="22">
        <f t="shared" si="10"/>
        <v>0.67690000000000006</v>
      </c>
      <c r="F104">
        <v>103</v>
      </c>
      <c r="G104" s="21">
        <f t="shared" si="11"/>
        <v>0.75182481751824815</v>
      </c>
    </row>
    <row r="105" spans="1:7" x14ac:dyDescent="0.15">
      <c r="A105">
        <v>124.44</v>
      </c>
      <c r="B105">
        <v>66.735999999999905</v>
      </c>
      <c r="D105" s="22">
        <f t="shared" si="9"/>
        <v>9.7552685248130516E-2</v>
      </c>
      <c r="E105" s="22">
        <f t="shared" si="10"/>
        <v>0.94430000000000025</v>
      </c>
      <c r="F105">
        <v>104</v>
      </c>
      <c r="G105" s="21">
        <f t="shared" si="11"/>
        <v>0.75912408759124084</v>
      </c>
    </row>
    <row r="106" spans="1:7" x14ac:dyDescent="0.15">
      <c r="A106">
        <v>114.72</v>
      </c>
      <c r="B106">
        <v>361.551999999999</v>
      </c>
      <c r="D106" s="20">
        <f t="shared" si="9"/>
        <v>7.00203942895989E-2</v>
      </c>
      <c r="E106" s="20">
        <f t="shared" si="10"/>
        <v>0.33010000000000211</v>
      </c>
      <c r="F106" s="4">
        <v>105</v>
      </c>
      <c r="G106" s="21">
        <f t="shared" si="11"/>
        <v>0.76642335766423353</v>
      </c>
    </row>
    <row r="107" spans="1:7" x14ac:dyDescent="0.15">
      <c r="A107">
        <v>112.08</v>
      </c>
      <c r="B107">
        <v>282.59199999999998</v>
      </c>
      <c r="D107" s="22">
        <f t="shared" si="9"/>
        <v>6.2542488103331059E-2</v>
      </c>
      <c r="E107" s="22">
        <f t="shared" si="10"/>
        <v>0.49460000000000004</v>
      </c>
      <c r="F107">
        <v>106</v>
      </c>
      <c r="G107" s="21">
        <f t="shared" si="11"/>
        <v>0.77372262773722633</v>
      </c>
    </row>
    <row r="108" spans="1:7" x14ac:dyDescent="0.15">
      <c r="A108">
        <v>109.8</v>
      </c>
      <c r="B108">
        <v>217.45599999999999</v>
      </c>
      <c r="D108" s="22">
        <f t="shared" si="9"/>
        <v>5.6084296397008827E-2</v>
      </c>
      <c r="E108" s="22">
        <f t="shared" si="10"/>
        <v>0.63029999999999997</v>
      </c>
      <c r="F108">
        <v>107</v>
      </c>
      <c r="G108" s="21">
        <f t="shared" si="11"/>
        <v>0.78102189781021902</v>
      </c>
    </row>
    <row r="109" spans="1:7" x14ac:dyDescent="0.15">
      <c r="A109">
        <v>106.8</v>
      </c>
      <c r="B109">
        <v>290.27199999999999</v>
      </c>
      <c r="D109" s="22">
        <f t="shared" si="9"/>
        <v>4.7586675730795364E-2</v>
      </c>
      <c r="E109" s="22">
        <f t="shared" si="10"/>
        <v>0.47860000000000003</v>
      </c>
      <c r="F109">
        <v>108</v>
      </c>
      <c r="G109" s="21">
        <f t="shared" si="11"/>
        <v>0.78832116788321172</v>
      </c>
    </row>
    <row r="110" spans="1:7" x14ac:dyDescent="0.15">
      <c r="A110">
        <v>104.4</v>
      </c>
      <c r="B110">
        <v>232</v>
      </c>
      <c r="D110" s="22">
        <f t="shared" si="9"/>
        <v>4.0788579197824623E-2</v>
      </c>
      <c r="E110" s="22">
        <f t="shared" si="10"/>
        <v>0.6</v>
      </c>
      <c r="F110">
        <v>109</v>
      </c>
      <c r="G110" s="21">
        <f t="shared" si="11"/>
        <v>0.79562043795620441</v>
      </c>
    </row>
    <row r="111" spans="1:7" x14ac:dyDescent="0.15">
      <c r="A111">
        <v>102</v>
      </c>
      <c r="B111">
        <v>150.39999999999901</v>
      </c>
      <c r="D111" s="22">
        <f t="shared" si="9"/>
        <v>3.3990482664853841E-2</v>
      </c>
      <c r="E111" s="22">
        <f t="shared" si="10"/>
        <v>0.77000000000000202</v>
      </c>
      <c r="F111">
        <v>110</v>
      </c>
      <c r="G111" s="21">
        <f t="shared" si="11"/>
        <v>0.8029197080291971</v>
      </c>
    </row>
    <row r="112" spans="1:7" x14ac:dyDescent="0.15">
      <c r="A112">
        <v>97.44</v>
      </c>
      <c r="B112">
        <v>171.61599999999899</v>
      </c>
      <c r="D112" s="22">
        <f t="shared" si="9"/>
        <v>2.1074099252209374E-2</v>
      </c>
      <c r="E112" s="22">
        <f t="shared" si="10"/>
        <v>0.72580000000000211</v>
      </c>
      <c r="F112">
        <v>111</v>
      </c>
      <c r="G112" s="21">
        <f t="shared" si="11"/>
        <v>0.81021897810218979</v>
      </c>
    </row>
    <row r="113" spans="1:7" x14ac:dyDescent="0.15">
      <c r="A113">
        <v>95.52</v>
      </c>
      <c r="B113">
        <v>373.93599999999998</v>
      </c>
      <c r="D113" s="22">
        <f t="shared" si="9"/>
        <v>1.5635622025832754E-2</v>
      </c>
      <c r="E113" s="22">
        <f t="shared" si="10"/>
        <v>0.30430000000000007</v>
      </c>
      <c r="F113">
        <v>112</v>
      </c>
      <c r="G113" s="21">
        <f t="shared" si="11"/>
        <v>0.81751824817518248</v>
      </c>
    </row>
    <row r="114" spans="1:7" x14ac:dyDescent="0.15">
      <c r="A114">
        <v>93.24</v>
      </c>
      <c r="B114">
        <v>253.31200000000001</v>
      </c>
      <c r="D114" s="20">
        <f t="shared" si="9"/>
        <v>9.1774303195105225E-3</v>
      </c>
      <c r="E114" s="20">
        <f t="shared" si="10"/>
        <v>0.55559999999999998</v>
      </c>
      <c r="F114" s="4">
        <v>113</v>
      </c>
      <c r="G114" s="21">
        <f t="shared" si="11"/>
        <v>0.82481751824817517</v>
      </c>
    </row>
    <row r="115" spans="1:7" x14ac:dyDescent="0.15">
      <c r="A115">
        <v>92.16</v>
      </c>
      <c r="B115">
        <v>93.327999999999903</v>
      </c>
      <c r="D115" s="22">
        <f t="shared" si="9"/>
        <v>6.1182868796736817E-3</v>
      </c>
      <c r="E115" s="22">
        <f t="shared" si="10"/>
        <v>0.88890000000000013</v>
      </c>
      <c r="F115">
        <v>114</v>
      </c>
      <c r="G115" s="21">
        <f t="shared" si="11"/>
        <v>0.83211678832116787</v>
      </c>
    </row>
    <row r="116" spans="1:7" x14ac:dyDescent="0.15">
      <c r="A116">
        <v>90.12</v>
      </c>
      <c r="B116">
        <v>40</v>
      </c>
      <c r="D116" s="22">
        <f t="shared" si="9"/>
        <v>3.3990482664855129E-4</v>
      </c>
      <c r="E116" s="22">
        <f t="shared" si="10"/>
        <v>1</v>
      </c>
      <c r="F116">
        <v>115</v>
      </c>
      <c r="G116" s="21">
        <f t="shared" si="11"/>
        <v>0.83941605839416056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0.84671532846715325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0.85401459854014594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0.86131386861313863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0.86861313868613144</v>
      </c>
    </row>
    <row r="121" spans="1:7" x14ac:dyDescent="0.15">
      <c r="A121">
        <v>90</v>
      </c>
      <c r="B121">
        <v>520</v>
      </c>
      <c r="D121" s="22">
        <f t="shared" si="9"/>
        <v>0</v>
      </c>
      <c r="E121" s="22">
        <f t="shared" si="10"/>
        <v>0</v>
      </c>
      <c r="F121">
        <v>120</v>
      </c>
      <c r="G121" s="21">
        <f t="shared" si="11"/>
        <v>0.87591240875912413</v>
      </c>
    </row>
    <row r="122" spans="1:7" x14ac:dyDescent="0.15">
      <c r="A122">
        <v>90</v>
      </c>
      <c r="B122">
        <v>520</v>
      </c>
      <c r="D122" s="20">
        <f t="shared" si="9"/>
        <v>0</v>
      </c>
      <c r="E122" s="20">
        <f t="shared" si="10"/>
        <v>0</v>
      </c>
      <c r="F122" s="4">
        <v>121</v>
      </c>
      <c r="G122" s="21">
        <f t="shared" si="11"/>
        <v>0.88321167883211682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0.89051094890510951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0.8978102189781022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0.9051094890510949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0.91240875912408759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0.91970802919708028</v>
      </c>
    </row>
    <row r="128" spans="1:7" x14ac:dyDescent="0.15">
      <c r="A128">
        <v>90</v>
      </c>
      <c r="B128">
        <v>520</v>
      </c>
      <c r="D128" s="22">
        <f t="shared" si="9"/>
        <v>0</v>
      </c>
      <c r="E128" s="22">
        <f t="shared" si="10"/>
        <v>0</v>
      </c>
      <c r="F128">
        <v>127</v>
      </c>
      <c r="G128" s="21">
        <f t="shared" si="11"/>
        <v>0.92700729927007297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0.93430656934306566</v>
      </c>
    </row>
    <row r="130" spans="1:7" x14ac:dyDescent="0.15">
      <c r="A130">
        <v>90</v>
      </c>
      <c r="B130">
        <v>520</v>
      </c>
      <c r="D130" s="20">
        <f t="shared" ref="D130:D138" si="12">(A130-MIN($A$2:$A$138))/(MAX($A$2:$A$138)-MIN($A$2:$A$138))</f>
        <v>0</v>
      </c>
      <c r="E130" s="20">
        <f t="shared" ref="E130:E138" si="13">(MAX($B$2:$B$138)-B130)/(MAX($B$2:$B$138)-MIN($B$2:$B$138))</f>
        <v>0</v>
      </c>
      <c r="F130" s="4">
        <v>129</v>
      </c>
      <c r="G130" s="21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0.94890510948905105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0.95620437956204385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0.96350364963503654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0.97080291970802923</v>
      </c>
    </row>
    <row r="135" spans="1:7" x14ac:dyDescent="0.15">
      <c r="A135">
        <v>90</v>
      </c>
      <c r="B135">
        <v>520</v>
      </c>
      <c r="D135" s="22">
        <f t="shared" si="12"/>
        <v>0</v>
      </c>
      <c r="E135" s="22">
        <f t="shared" si="13"/>
        <v>0</v>
      </c>
      <c r="F135">
        <v>134</v>
      </c>
      <c r="G135" s="21">
        <f t="shared" si="14"/>
        <v>0.97810218978102192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0.98540145985401462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0.99270072992700731</v>
      </c>
    </row>
    <row r="138" spans="1:7" x14ac:dyDescent="0.15">
      <c r="A138">
        <v>90</v>
      </c>
      <c r="B138">
        <v>520</v>
      </c>
      <c r="D138" s="20">
        <f t="shared" si="12"/>
        <v>0</v>
      </c>
      <c r="E138" s="20">
        <f t="shared" si="13"/>
        <v>0</v>
      </c>
      <c r="F138" s="4">
        <v>137</v>
      </c>
      <c r="G138" s="21">
        <f t="shared" si="14"/>
        <v>1</v>
      </c>
    </row>
  </sheetData>
  <phoneticPr fontId="1"/>
  <conditionalFormatting sqref="D2:G138">
    <cfRule type="expression" dxfId="67" priority="1">
      <formula>AND($G2&lt;=1,$G2&gt;0.75)</formula>
    </cfRule>
    <cfRule type="expression" dxfId="66" priority="2">
      <formula>AND($G2&lt;=0.75,$G2&gt;0.5)</formula>
    </cfRule>
    <cfRule type="expression" dxfId="65" priority="3">
      <formula>AND($G2&lt;=0.5,$G2&gt;0.25)</formula>
    </cfRule>
    <cfRule type="expression" dxfId="64" priority="4">
      <formula>$G2&lt;=0.25</formula>
    </cfRule>
  </conditionalFormatting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9"/>
  <sheetViews>
    <sheetView topLeftCell="C1" workbookViewId="0">
      <selection activeCell="C1" sqref="C1:G8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452.64</v>
      </c>
      <c r="B2">
        <v>120.688</v>
      </c>
      <c r="C2" s="4"/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0.83189999999999997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443.04</v>
      </c>
      <c r="B3">
        <v>129.71199999999999</v>
      </c>
      <c r="C3" s="4"/>
      <c r="D3" s="22">
        <f t="shared" si="0"/>
        <v>0.97352746525479827</v>
      </c>
      <c r="E3" s="22">
        <f t="shared" si="1"/>
        <v>0.81310000000000004</v>
      </c>
      <c r="F3">
        <v>2</v>
      </c>
      <c r="G3" s="21">
        <f t="shared" si="2"/>
        <v>1.4492753623188406E-2</v>
      </c>
    </row>
    <row r="4" spans="1:7" x14ac:dyDescent="0.15">
      <c r="A4">
        <v>443.04</v>
      </c>
      <c r="B4">
        <v>173.77600000000001</v>
      </c>
      <c r="C4" s="4"/>
      <c r="D4" s="22">
        <f t="shared" si="0"/>
        <v>0.97352746525479827</v>
      </c>
      <c r="E4" s="22">
        <f t="shared" si="1"/>
        <v>0.72129999999999994</v>
      </c>
      <c r="F4">
        <v>3</v>
      </c>
      <c r="G4" s="21">
        <f t="shared" si="2"/>
        <v>2.1739130434782608E-2</v>
      </c>
    </row>
    <row r="5" spans="1:7" x14ac:dyDescent="0.15">
      <c r="A5">
        <v>443.04</v>
      </c>
      <c r="B5">
        <v>96.591999999999999</v>
      </c>
      <c r="C5" s="4"/>
      <c r="D5" s="22">
        <f t="shared" si="0"/>
        <v>0.97352746525479827</v>
      </c>
      <c r="E5" s="22">
        <f t="shared" si="1"/>
        <v>0.8821</v>
      </c>
      <c r="F5">
        <v>4</v>
      </c>
      <c r="G5" s="21">
        <f t="shared" si="2"/>
        <v>2.8985507246376812E-2</v>
      </c>
    </row>
    <row r="6" spans="1:7" x14ac:dyDescent="0.15">
      <c r="A6">
        <v>442.91999999999899</v>
      </c>
      <c r="B6">
        <v>178.72</v>
      </c>
      <c r="C6" s="4"/>
      <c r="D6" s="22">
        <f t="shared" si="0"/>
        <v>0.97319655857048037</v>
      </c>
      <c r="E6" s="22">
        <f t="shared" si="1"/>
        <v>0.71099999999999997</v>
      </c>
      <c r="F6">
        <v>5</v>
      </c>
      <c r="G6" s="21">
        <f t="shared" si="2"/>
        <v>3.6231884057971016E-2</v>
      </c>
    </row>
    <row r="7" spans="1:7" x14ac:dyDescent="0.15">
      <c r="A7">
        <v>442.44</v>
      </c>
      <c r="B7">
        <v>188.56</v>
      </c>
      <c r="C7" s="4"/>
      <c r="D7" s="22">
        <f t="shared" si="0"/>
        <v>0.9718729318332231</v>
      </c>
      <c r="E7" s="22">
        <f t="shared" si="1"/>
        <v>0.6905</v>
      </c>
      <c r="F7">
        <v>6</v>
      </c>
      <c r="G7" s="21">
        <f t="shared" si="2"/>
        <v>4.3478260869565216E-2</v>
      </c>
    </row>
    <row r="8" spans="1:7" x14ac:dyDescent="0.15">
      <c r="A8">
        <v>432.719999999999</v>
      </c>
      <c r="B8">
        <v>157.31199999999899</v>
      </c>
      <c r="C8" s="4" t="s">
        <v>22</v>
      </c>
      <c r="D8" s="22">
        <f t="shared" si="0"/>
        <v>0.94506949040370347</v>
      </c>
      <c r="E8" s="22">
        <f t="shared" si="1"/>
        <v>0.75560000000000216</v>
      </c>
      <c r="F8">
        <v>7</v>
      </c>
      <c r="G8" s="21">
        <f t="shared" si="2"/>
        <v>5.0724637681159424E-2</v>
      </c>
    </row>
    <row r="9" spans="1:7" x14ac:dyDescent="0.15">
      <c r="A9">
        <v>423.36</v>
      </c>
      <c r="B9">
        <v>173.392</v>
      </c>
      <c r="D9" s="22">
        <f t="shared" si="0"/>
        <v>0.91925876902713444</v>
      </c>
      <c r="E9" s="22">
        <f t="shared" si="1"/>
        <v>0.72209999999999996</v>
      </c>
      <c r="F9">
        <v>8</v>
      </c>
      <c r="G9" s="21">
        <f t="shared" si="2"/>
        <v>5.7971014492753624E-2</v>
      </c>
    </row>
    <row r="10" spans="1:7" x14ac:dyDescent="0.15">
      <c r="A10">
        <v>421.92</v>
      </c>
      <c r="B10">
        <v>95.872</v>
      </c>
      <c r="D10" s="20">
        <f t="shared" si="0"/>
        <v>0.91528788881535417</v>
      </c>
      <c r="E10" s="20">
        <f t="shared" si="1"/>
        <v>0.88359999999999994</v>
      </c>
      <c r="F10" s="4">
        <v>9</v>
      </c>
      <c r="G10" s="21">
        <f t="shared" si="2"/>
        <v>6.5217391304347824E-2</v>
      </c>
    </row>
    <row r="11" spans="1:7" x14ac:dyDescent="0.15">
      <c r="A11">
        <v>420.48</v>
      </c>
      <c r="B11">
        <v>200.512</v>
      </c>
      <c r="D11" s="22">
        <f t="shared" si="0"/>
        <v>0.9113170086035739</v>
      </c>
      <c r="E11" s="22">
        <f t="shared" si="1"/>
        <v>0.66559999999999997</v>
      </c>
      <c r="F11">
        <v>10</v>
      </c>
      <c r="G11" s="21">
        <f t="shared" si="2"/>
        <v>7.2463768115942032E-2</v>
      </c>
    </row>
    <row r="12" spans="1:7" x14ac:dyDescent="0.15">
      <c r="A12">
        <v>416.159999999999</v>
      </c>
      <c r="B12">
        <v>154.76799999999901</v>
      </c>
      <c r="D12" s="22">
        <f t="shared" si="0"/>
        <v>0.8994043679682302</v>
      </c>
      <c r="E12" s="22">
        <f t="shared" si="1"/>
        <v>0.76090000000000202</v>
      </c>
      <c r="F12">
        <v>11</v>
      </c>
      <c r="G12" s="21">
        <f t="shared" si="2"/>
        <v>7.9710144927536225E-2</v>
      </c>
    </row>
    <row r="13" spans="1:7" x14ac:dyDescent="0.15">
      <c r="A13">
        <v>414.719999999999</v>
      </c>
      <c r="B13">
        <v>331.45599999999899</v>
      </c>
      <c r="D13" s="22">
        <f t="shared" si="0"/>
        <v>0.89543348775644993</v>
      </c>
      <c r="E13" s="22">
        <f t="shared" si="1"/>
        <v>0.39280000000000209</v>
      </c>
      <c r="F13">
        <v>12</v>
      </c>
      <c r="G13" s="21">
        <f t="shared" si="2"/>
        <v>8.6956521739130432E-2</v>
      </c>
    </row>
    <row r="14" spans="1:7" x14ac:dyDescent="0.15">
      <c r="A14">
        <v>397.32</v>
      </c>
      <c r="B14">
        <v>134.07999999999899</v>
      </c>
      <c r="D14" s="22">
        <f t="shared" si="0"/>
        <v>0.84745201853077434</v>
      </c>
      <c r="E14" s="22">
        <f t="shared" si="1"/>
        <v>0.80400000000000205</v>
      </c>
      <c r="F14">
        <v>13</v>
      </c>
      <c r="G14" s="21">
        <f t="shared" si="2"/>
        <v>9.420289855072464E-2</v>
      </c>
    </row>
    <row r="15" spans="1:7" x14ac:dyDescent="0.15">
      <c r="A15">
        <v>396.24</v>
      </c>
      <c r="B15">
        <v>40.96</v>
      </c>
      <c r="D15" s="22">
        <f t="shared" si="0"/>
        <v>0.84447385837193922</v>
      </c>
      <c r="E15" s="22">
        <f t="shared" si="1"/>
        <v>0.998</v>
      </c>
      <c r="F15">
        <v>14</v>
      </c>
      <c r="G15" s="21">
        <f t="shared" si="2"/>
        <v>0.10144927536231885</v>
      </c>
    </row>
    <row r="16" spans="1:7" x14ac:dyDescent="0.15">
      <c r="A16">
        <v>391.67999999999898</v>
      </c>
      <c r="B16">
        <v>235.88800000000001</v>
      </c>
      <c r="D16" s="22">
        <f t="shared" si="0"/>
        <v>0.8318994043679655</v>
      </c>
      <c r="E16" s="22">
        <f t="shared" si="1"/>
        <v>0.59189999999999998</v>
      </c>
      <c r="F16">
        <v>15</v>
      </c>
      <c r="G16" s="21">
        <f t="shared" si="2"/>
        <v>0.10869565217391304</v>
      </c>
    </row>
    <row r="17" spans="1:7" x14ac:dyDescent="0.15">
      <c r="A17">
        <v>379.2</v>
      </c>
      <c r="B17">
        <v>156.11199999999999</v>
      </c>
      <c r="D17" s="22">
        <f t="shared" si="0"/>
        <v>0.79748510919920579</v>
      </c>
      <c r="E17" s="22">
        <f t="shared" si="1"/>
        <v>0.75810000000000011</v>
      </c>
      <c r="F17">
        <v>16</v>
      </c>
      <c r="G17" s="21">
        <f t="shared" si="2"/>
        <v>0.11594202898550725</v>
      </c>
    </row>
    <row r="18" spans="1:7" x14ac:dyDescent="0.15">
      <c r="A18">
        <v>378.599999999999</v>
      </c>
      <c r="B18">
        <v>40.192</v>
      </c>
      <c r="D18" s="20">
        <f t="shared" si="0"/>
        <v>0.79583057577762795</v>
      </c>
      <c r="E18" s="20">
        <f t="shared" si="1"/>
        <v>0.99959999999999993</v>
      </c>
      <c r="F18" s="4">
        <v>17</v>
      </c>
      <c r="G18" s="21">
        <f t="shared" si="2"/>
        <v>0.12318840579710146</v>
      </c>
    </row>
    <row r="19" spans="1:7" x14ac:dyDescent="0.15">
      <c r="A19">
        <v>375.12</v>
      </c>
      <c r="B19">
        <v>162.01599999999999</v>
      </c>
      <c r="D19" s="22">
        <f t="shared" si="0"/>
        <v>0.78623428193249512</v>
      </c>
      <c r="E19" s="22">
        <f t="shared" si="1"/>
        <v>0.74580000000000013</v>
      </c>
      <c r="F19">
        <v>18</v>
      </c>
      <c r="G19" s="21">
        <f t="shared" si="2"/>
        <v>0.13043478260869565</v>
      </c>
    </row>
    <row r="20" spans="1:7" x14ac:dyDescent="0.15">
      <c r="A20">
        <v>372.48</v>
      </c>
      <c r="B20">
        <v>108.11199999999999</v>
      </c>
      <c r="D20" s="22">
        <f t="shared" si="0"/>
        <v>0.7789543348775646</v>
      </c>
      <c r="E20" s="22">
        <f t="shared" si="1"/>
        <v>0.85810000000000008</v>
      </c>
      <c r="F20">
        <v>19</v>
      </c>
      <c r="G20" s="21">
        <f t="shared" si="2"/>
        <v>0.13768115942028986</v>
      </c>
    </row>
    <row r="21" spans="1:7" x14ac:dyDescent="0.15">
      <c r="A21">
        <v>369.719999999999</v>
      </c>
      <c r="B21">
        <v>216.25599999999901</v>
      </c>
      <c r="D21" s="22">
        <f t="shared" si="0"/>
        <v>0.7713434811383163</v>
      </c>
      <c r="E21" s="22">
        <f t="shared" si="1"/>
        <v>0.63280000000000203</v>
      </c>
      <c r="F21">
        <v>20</v>
      </c>
      <c r="G21" s="21">
        <f t="shared" si="2"/>
        <v>0.14492753623188406</v>
      </c>
    </row>
    <row r="22" spans="1:7" x14ac:dyDescent="0.15">
      <c r="A22">
        <v>358.8</v>
      </c>
      <c r="B22">
        <v>182.27199999999999</v>
      </c>
      <c r="D22" s="22">
        <f t="shared" si="0"/>
        <v>0.74123097286565198</v>
      </c>
      <c r="E22" s="22">
        <f t="shared" si="1"/>
        <v>0.7036</v>
      </c>
      <c r="F22">
        <v>21</v>
      </c>
      <c r="G22" s="21">
        <f t="shared" si="2"/>
        <v>0.15217391304347827</v>
      </c>
    </row>
    <row r="23" spans="1:7" x14ac:dyDescent="0.15">
      <c r="A23">
        <v>358.08</v>
      </c>
      <c r="B23">
        <v>199.83999999999901</v>
      </c>
      <c r="D23" s="22">
        <f t="shared" si="0"/>
        <v>0.73924553275976168</v>
      </c>
      <c r="E23" s="22">
        <f t="shared" si="1"/>
        <v>0.66700000000000204</v>
      </c>
      <c r="F23">
        <v>22</v>
      </c>
      <c r="G23" s="21">
        <f t="shared" si="2"/>
        <v>0.15942028985507245</v>
      </c>
    </row>
    <row r="24" spans="1:7" x14ac:dyDescent="0.15">
      <c r="A24">
        <v>350.28</v>
      </c>
      <c r="B24">
        <v>192.01599999999999</v>
      </c>
      <c r="D24" s="22">
        <f t="shared" si="0"/>
        <v>0.71773659827928515</v>
      </c>
      <c r="E24" s="22">
        <f t="shared" si="1"/>
        <v>0.68330000000000013</v>
      </c>
      <c r="F24">
        <v>23</v>
      </c>
      <c r="G24" s="21">
        <f t="shared" si="2"/>
        <v>0.16666666666666666</v>
      </c>
    </row>
    <row r="25" spans="1:7" x14ac:dyDescent="0.15">
      <c r="A25">
        <v>350.16</v>
      </c>
      <c r="B25">
        <v>215.584</v>
      </c>
      <c r="D25" s="22">
        <f t="shared" si="0"/>
        <v>0.71740569159497036</v>
      </c>
      <c r="E25" s="22">
        <f t="shared" si="1"/>
        <v>0.63419999999999999</v>
      </c>
      <c r="F25">
        <v>24</v>
      </c>
      <c r="G25" s="21">
        <f t="shared" si="2"/>
        <v>0.17391304347826086</v>
      </c>
    </row>
    <row r="26" spans="1:7" x14ac:dyDescent="0.15">
      <c r="A26">
        <v>346.92</v>
      </c>
      <c r="B26">
        <v>104.8</v>
      </c>
      <c r="D26" s="20">
        <f t="shared" si="0"/>
        <v>0.70847121111846467</v>
      </c>
      <c r="E26" s="20">
        <f t="shared" si="1"/>
        <v>0.86499999999999999</v>
      </c>
      <c r="F26" s="4">
        <v>25</v>
      </c>
      <c r="G26" s="21">
        <f t="shared" si="2"/>
        <v>0.18115942028985507</v>
      </c>
    </row>
    <row r="27" spans="1:7" x14ac:dyDescent="0.15">
      <c r="A27">
        <v>339.84</v>
      </c>
      <c r="B27">
        <v>172.096</v>
      </c>
      <c r="D27" s="22">
        <f t="shared" si="0"/>
        <v>0.68894771674387822</v>
      </c>
      <c r="E27" s="22">
        <f t="shared" si="1"/>
        <v>0.7248</v>
      </c>
      <c r="F27">
        <v>26</v>
      </c>
      <c r="G27" s="21">
        <f t="shared" si="2"/>
        <v>0.18840579710144928</v>
      </c>
    </row>
    <row r="28" spans="1:7" x14ac:dyDescent="0.15">
      <c r="A28">
        <v>335.28</v>
      </c>
      <c r="B28">
        <v>169.83999999999901</v>
      </c>
      <c r="D28" s="22">
        <f t="shared" si="0"/>
        <v>0.67637326273990728</v>
      </c>
      <c r="E28" s="22">
        <f t="shared" si="1"/>
        <v>0.72950000000000204</v>
      </c>
      <c r="F28">
        <v>27</v>
      </c>
      <c r="G28" s="21">
        <f t="shared" si="2"/>
        <v>0.19565217391304349</v>
      </c>
    </row>
    <row r="29" spans="1:7" x14ac:dyDescent="0.15">
      <c r="A29">
        <v>330.24</v>
      </c>
      <c r="B29">
        <v>205.93599999999901</v>
      </c>
      <c r="D29" s="22">
        <f t="shared" si="0"/>
        <v>0.66247518199867639</v>
      </c>
      <c r="E29" s="22">
        <f t="shared" si="1"/>
        <v>0.6543000000000021</v>
      </c>
      <c r="F29">
        <v>28</v>
      </c>
      <c r="G29" s="21">
        <f t="shared" si="2"/>
        <v>0.20289855072463769</v>
      </c>
    </row>
    <row r="30" spans="1:7" x14ac:dyDescent="0.15">
      <c r="A30">
        <v>327.96</v>
      </c>
      <c r="B30">
        <v>167.584</v>
      </c>
      <c r="D30" s="22">
        <f t="shared" si="0"/>
        <v>0.65618795499669091</v>
      </c>
      <c r="E30" s="22">
        <f t="shared" si="1"/>
        <v>0.73419999999999996</v>
      </c>
      <c r="F30">
        <v>29</v>
      </c>
      <c r="G30" s="21">
        <f t="shared" si="2"/>
        <v>0.21014492753623187</v>
      </c>
    </row>
    <row r="31" spans="1:7" x14ac:dyDescent="0.15">
      <c r="A31">
        <v>312.60000000000002</v>
      </c>
      <c r="B31">
        <v>214.38399999999999</v>
      </c>
      <c r="D31" s="22">
        <f t="shared" si="0"/>
        <v>0.61383189940436811</v>
      </c>
      <c r="E31" s="22">
        <f t="shared" si="1"/>
        <v>0.63669999999999993</v>
      </c>
      <c r="F31">
        <v>30</v>
      </c>
      <c r="G31" s="21">
        <f t="shared" si="2"/>
        <v>0.21739130434782608</v>
      </c>
    </row>
    <row r="32" spans="1:7" x14ac:dyDescent="0.15">
      <c r="A32">
        <v>308.27999999999997</v>
      </c>
      <c r="B32">
        <v>134.99199999999999</v>
      </c>
      <c r="D32" s="22">
        <f t="shared" si="0"/>
        <v>0.60191925876902708</v>
      </c>
      <c r="E32" s="22">
        <f t="shared" si="1"/>
        <v>0.80210000000000004</v>
      </c>
      <c r="F32">
        <v>31</v>
      </c>
      <c r="G32" s="21">
        <f t="shared" si="2"/>
        <v>0.22463768115942029</v>
      </c>
    </row>
    <row r="33" spans="1:7" x14ac:dyDescent="0.15">
      <c r="A33">
        <v>308.039999999999</v>
      </c>
      <c r="B33">
        <v>253.98399999999901</v>
      </c>
      <c r="D33" s="22">
        <f t="shared" si="0"/>
        <v>0.60125744540039439</v>
      </c>
      <c r="E33" s="22">
        <f t="shared" si="1"/>
        <v>0.55420000000000202</v>
      </c>
      <c r="F33">
        <v>32</v>
      </c>
      <c r="G33" s="21">
        <f t="shared" si="2"/>
        <v>0.2318840579710145</v>
      </c>
    </row>
    <row r="34" spans="1:7" x14ac:dyDescent="0.15">
      <c r="A34">
        <v>303.12</v>
      </c>
      <c r="B34">
        <v>215.68</v>
      </c>
      <c r="D34" s="20">
        <f t="shared" ref="D34:D65" si="3">(A34-MIN($A$2:$A$138))/(MAX($A$2:$A$138)-MIN($A$2:$A$138))</f>
        <v>0.58769027134348117</v>
      </c>
      <c r="E34" s="20">
        <f t="shared" ref="E34:E65" si="4">(MAX($B$2:$B$138)-B34)/(MAX($B$2:$B$138)-MIN($B$2:$B$138))</f>
        <v>0.63400000000000001</v>
      </c>
      <c r="F34" s="4">
        <v>33</v>
      </c>
      <c r="G34" s="21">
        <f t="shared" ref="G34:G65" si="5">F34/MAX($F$2:$F$139)</f>
        <v>0.2391304347826087</v>
      </c>
    </row>
    <row r="35" spans="1:7" x14ac:dyDescent="0.15">
      <c r="A35">
        <v>292.79999999999899</v>
      </c>
      <c r="B35">
        <v>236.56</v>
      </c>
      <c r="D35" s="22">
        <f t="shared" si="3"/>
        <v>0.55923229649238637</v>
      </c>
      <c r="E35" s="22">
        <f t="shared" si="4"/>
        <v>0.59050000000000002</v>
      </c>
      <c r="F35">
        <v>34</v>
      </c>
      <c r="G35" s="21">
        <f t="shared" si="5"/>
        <v>0.24637681159420291</v>
      </c>
    </row>
    <row r="36" spans="1:7" x14ac:dyDescent="0.15">
      <c r="A36">
        <v>292.08</v>
      </c>
      <c r="B36">
        <v>194.22399999999899</v>
      </c>
      <c r="D36" s="22">
        <f t="shared" si="3"/>
        <v>0.55724685638649896</v>
      </c>
      <c r="E36" s="22">
        <f t="shared" si="4"/>
        <v>0.67870000000000208</v>
      </c>
      <c r="F36">
        <v>35</v>
      </c>
      <c r="G36" s="21">
        <f t="shared" si="5"/>
        <v>0.25362318840579712</v>
      </c>
    </row>
    <row r="37" spans="1:7" x14ac:dyDescent="0.15">
      <c r="A37">
        <v>287.64</v>
      </c>
      <c r="B37">
        <v>257.392</v>
      </c>
      <c r="D37" s="22">
        <f t="shared" si="3"/>
        <v>0.54500330906684313</v>
      </c>
      <c r="E37" s="22">
        <f t="shared" si="4"/>
        <v>0.54710000000000003</v>
      </c>
      <c r="F37">
        <v>36</v>
      </c>
      <c r="G37" s="21">
        <f t="shared" si="5"/>
        <v>0.2608695652173913</v>
      </c>
    </row>
    <row r="38" spans="1:7" x14ac:dyDescent="0.15">
      <c r="A38">
        <v>283.56</v>
      </c>
      <c r="B38">
        <v>189.376</v>
      </c>
      <c r="D38" s="22">
        <f t="shared" si="3"/>
        <v>0.53375248180013235</v>
      </c>
      <c r="E38" s="22">
        <f t="shared" si="4"/>
        <v>0.68880000000000008</v>
      </c>
      <c r="F38">
        <v>37</v>
      </c>
      <c r="G38" s="21">
        <f t="shared" si="5"/>
        <v>0.26811594202898553</v>
      </c>
    </row>
    <row r="39" spans="1:7" x14ac:dyDescent="0.15">
      <c r="A39">
        <v>283.32</v>
      </c>
      <c r="B39">
        <v>181.84</v>
      </c>
      <c r="D39" s="22">
        <f t="shared" si="3"/>
        <v>0.53309066843150232</v>
      </c>
      <c r="E39" s="22">
        <f t="shared" si="4"/>
        <v>0.7044999999999999</v>
      </c>
      <c r="F39">
        <v>38</v>
      </c>
      <c r="G39" s="21">
        <f t="shared" si="5"/>
        <v>0.27536231884057971</v>
      </c>
    </row>
    <row r="40" spans="1:7" x14ac:dyDescent="0.15">
      <c r="A40">
        <v>283.32</v>
      </c>
      <c r="B40">
        <v>205.648</v>
      </c>
      <c r="D40" s="22">
        <f t="shared" si="3"/>
        <v>0.53309066843150232</v>
      </c>
      <c r="E40" s="22">
        <f t="shared" si="4"/>
        <v>0.65489999999999993</v>
      </c>
      <c r="F40">
        <v>39</v>
      </c>
      <c r="G40" s="21">
        <f t="shared" si="5"/>
        <v>0.28260869565217389</v>
      </c>
    </row>
    <row r="41" spans="1:7" x14ac:dyDescent="0.15">
      <c r="A41">
        <v>267</v>
      </c>
      <c r="B41">
        <v>262.91199999999998</v>
      </c>
      <c r="D41" s="22">
        <f t="shared" si="3"/>
        <v>0.48808735936465919</v>
      </c>
      <c r="E41" s="22">
        <f t="shared" si="4"/>
        <v>0.53560000000000008</v>
      </c>
      <c r="F41">
        <v>40</v>
      </c>
      <c r="G41" s="21">
        <f t="shared" si="5"/>
        <v>0.28985507246376813</v>
      </c>
    </row>
    <row r="42" spans="1:7" x14ac:dyDescent="0.15">
      <c r="A42">
        <v>266.64</v>
      </c>
      <c r="B42">
        <v>210.54400000000001</v>
      </c>
      <c r="D42" s="20">
        <f t="shared" si="3"/>
        <v>0.48709463931171409</v>
      </c>
      <c r="E42" s="20">
        <f t="shared" si="4"/>
        <v>0.64470000000000005</v>
      </c>
      <c r="F42" s="4">
        <v>41</v>
      </c>
      <c r="G42" s="21">
        <f t="shared" si="5"/>
        <v>0.29710144927536231</v>
      </c>
    </row>
    <row r="43" spans="1:7" x14ac:dyDescent="0.15">
      <c r="A43">
        <v>264.60000000000002</v>
      </c>
      <c r="B43">
        <v>204.304</v>
      </c>
      <c r="D43" s="22">
        <f t="shared" si="3"/>
        <v>0.48146922567835876</v>
      </c>
      <c r="E43" s="22">
        <f t="shared" si="4"/>
        <v>0.65770000000000006</v>
      </c>
      <c r="F43">
        <v>42</v>
      </c>
      <c r="G43" s="21">
        <f t="shared" si="5"/>
        <v>0.30434782608695654</v>
      </c>
    </row>
    <row r="44" spans="1:7" x14ac:dyDescent="0.15">
      <c r="A44">
        <v>264.48</v>
      </c>
      <c r="B44">
        <v>193.84</v>
      </c>
      <c r="D44" s="22">
        <f t="shared" si="3"/>
        <v>0.48113831899404375</v>
      </c>
      <c r="E44" s="22">
        <f t="shared" si="4"/>
        <v>0.67949999999999988</v>
      </c>
      <c r="F44">
        <v>43</v>
      </c>
      <c r="G44" s="21">
        <f t="shared" si="5"/>
        <v>0.31159420289855072</v>
      </c>
    </row>
    <row r="45" spans="1:7" x14ac:dyDescent="0.15">
      <c r="A45">
        <v>263.159999999999</v>
      </c>
      <c r="B45">
        <v>267.52</v>
      </c>
      <c r="D45" s="22">
        <f t="shared" si="3"/>
        <v>0.47749834546657571</v>
      </c>
      <c r="E45" s="22">
        <f t="shared" si="4"/>
        <v>0.52600000000000002</v>
      </c>
      <c r="F45">
        <v>44</v>
      </c>
      <c r="G45" s="21">
        <f t="shared" si="5"/>
        <v>0.3188405797101449</v>
      </c>
    </row>
    <row r="46" spans="1:7" x14ac:dyDescent="0.15">
      <c r="A46">
        <v>259.44</v>
      </c>
      <c r="B46">
        <v>176.32</v>
      </c>
      <c r="D46" s="22">
        <f t="shared" si="3"/>
        <v>0.46724023825281275</v>
      </c>
      <c r="E46" s="22">
        <f t="shared" si="4"/>
        <v>0.71599999999999997</v>
      </c>
      <c r="F46">
        <v>45</v>
      </c>
      <c r="G46" s="21">
        <f t="shared" si="5"/>
        <v>0.32608695652173914</v>
      </c>
    </row>
    <row r="47" spans="1:7" x14ac:dyDescent="0.15">
      <c r="A47">
        <v>258.36</v>
      </c>
      <c r="B47">
        <v>210.39999999999901</v>
      </c>
      <c r="D47" s="22">
        <f t="shared" si="3"/>
        <v>0.46426207809397757</v>
      </c>
      <c r="E47" s="22">
        <f t="shared" si="4"/>
        <v>0.64500000000000202</v>
      </c>
      <c r="F47">
        <v>46</v>
      </c>
      <c r="G47" s="21">
        <f t="shared" si="5"/>
        <v>0.33333333333333331</v>
      </c>
    </row>
    <row r="48" spans="1:7" x14ac:dyDescent="0.15">
      <c r="A48">
        <v>257.88</v>
      </c>
      <c r="B48">
        <v>203.295999999999</v>
      </c>
      <c r="D48" s="22">
        <f t="shared" si="3"/>
        <v>0.46293845135671741</v>
      </c>
      <c r="E48" s="22">
        <f t="shared" si="4"/>
        <v>0.65980000000000205</v>
      </c>
      <c r="F48">
        <v>47</v>
      </c>
      <c r="G48" s="21">
        <f t="shared" si="5"/>
        <v>0.34057971014492755</v>
      </c>
    </row>
    <row r="49" spans="1:7" x14ac:dyDescent="0.15">
      <c r="A49">
        <v>254.76</v>
      </c>
      <c r="B49">
        <v>166.91199999999901</v>
      </c>
      <c r="D49" s="22">
        <f t="shared" si="3"/>
        <v>0.45433487756452678</v>
      </c>
      <c r="E49" s="22">
        <f t="shared" si="4"/>
        <v>0.73560000000000203</v>
      </c>
      <c r="F49">
        <v>48</v>
      </c>
      <c r="G49" s="21">
        <f t="shared" si="5"/>
        <v>0.34782608695652173</v>
      </c>
    </row>
    <row r="50" spans="1:7" x14ac:dyDescent="0.15">
      <c r="A50">
        <v>253.8</v>
      </c>
      <c r="B50">
        <v>214.768</v>
      </c>
      <c r="D50" s="20">
        <f t="shared" si="3"/>
        <v>0.45168762409000668</v>
      </c>
      <c r="E50" s="20">
        <f t="shared" si="4"/>
        <v>0.63589999999999991</v>
      </c>
      <c r="F50" s="4">
        <v>49</v>
      </c>
      <c r="G50" s="21">
        <f t="shared" si="5"/>
        <v>0.35507246376811596</v>
      </c>
    </row>
    <row r="51" spans="1:7" x14ac:dyDescent="0.15">
      <c r="A51">
        <v>252.12</v>
      </c>
      <c r="B51">
        <v>181.072</v>
      </c>
      <c r="D51" s="22">
        <f t="shared" si="3"/>
        <v>0.44705493050959633</v>
      </c>
      <c r="E51" s="22">
        <f t="shared" si="4"/>
        <v>0.70609999999999995</v>
      </c>
      <c r="F51">
        <v>50</v>
      </c>
      <c r="G51" s="21">
        <f t="shared" si="5"/>
        <v>0.36231884057971014</v>
      </c>
    </row>
    <row r="52" spans="1:7" x14ac:dyDescent="0.15">
      <c r="A52">
        <v>250.56</v>
      </c>
      <c r="B52">
        <v>253.07199999999901</v>
      </c>
      <c r="D52" s="22">
        <f t="shared" si="3"/>
        <v>0.44275314361350099</v>
      </c>
      <c r="E52" s="22">
        <f t="shared" si="4"/>
        <v>0.55610000000000215</v>
      </c>
      <c r="F52">
        <v>51</v>
      </c>
      <c r="G52" s="21">
        <f t="shared" si="5"/>
        <v>0.36956521739130432</v>
      </c>
    </row>
    <row r="53" spans="1:7" x14ac:dyDescent="0.15">
      <c r="A53">
        <v>248.88</v>
      </c>
      <c r="B53">
        <v>239.05599999999899</v>
      </c>
      <c r="D53" s="22">
        <f t="shared" si="3"/>
        <v>0.43812045003309069</v>
      </c>
      <c r="E53" s="22">
        <f t="shared" si="4"/>
        <v>0.58530000000000204</v>
      </c>
      <c r="F53">
        <v>52</v>
      </c>
      <c r="G53" s="21">
        <f t="shared" si="5"/>
        <v>0.37681159420289856</v>
      </c>
    </row>
    <row r="54" spans="1:7" x14ac:dyDescent="0.15">
      <c r="A54">
        <v>247.07999999999899</v>
      </c>
      <c r="B54">
        <v>170.17599999999999</v>
      </c>
      <c r="D54" s="22">
        <f t="shared" si="3"/>
        <v>0.43315684976836255</v>
      </c>
      <c r="E54" s="22">
        <f t="shared" si="4"/>
        <v>0.7288</v>
      </c>
      <c r="F54">
        <v>53</v>
      </c>
      <c r="G54" s="21">
        <f t="shared" si="5"/>
        <v>0.38405797101449274</v>
      </c>
    </row>
    <row r="55" spans="1:7" x14ac:dyDescent="0.15">
      <c r="A55">
        <v>246</v>
      </c>
      <c r="B55">
        <v>260.79999999999899</v>
      </c>
      <c r="D55" s="22">
        <f t="shared" si="3"/>
        <v>0.43017868960953015</v>
      </c>
      <c r="E55" s="22">
        <f t="shared" si="4"/>
        <v>0.54000000000000214</v>
      </c>
      <c r="F55">
        <v>54</v>
      </c>
      <c r="G55" s="21">
        <f t="shared" si="5"/>
        <v>0.39130434782608697</v>
      </c>
    </row>
    <row r="56" spans="1:7" x14ac:dyDescent="0.15">
      <c r="A56">
        <v>242.51999999999899</v>
      </c>
      <c r="B56">
        <v>215.96799999999899</v>
      </c>
      <c r="D56" s="22">
        <f t="shared" si="3"/>
        <v>0.42058239576439166</v>
      </c>
      <c r="E56" s="22">
        <f t="shared" si="4"/>
        <v>0.63340000000000207</v>
      </c>
      <c r="F56">
        <v>55</v>
      </c>
      <c r="G56" s="21">
        <f t="shared" si="5"/>
        <v>0.39855072463768115</v>
      </c>
    </row>
    <row r="57" spans="1:7" x14ac:dyDescent="0.15">
      <c r="A57">
        <v>239.16</v>
      </c>
      <c r="B57">
        <v>195.61600000000001</v>
      </c>
      <c r="D57" s="22">
        <f t="shared" si="3"/>
        <v>0.41131700860357379</v>
      </c>
      <c r="E57" s="22">
        <f t="shared" si="4"/>
        <v>0.67580000000000007</v>
      </c>
      <c r="F57">
        <v>56</v>
      </c>
      <c r="G57" s="21">
        <f t="shared" si="5"/>
        <v>0.40579710144927539</v>
      </c>
    </row>
    <row r="58" spans="1:7" x14ac:dyDescent="0.15">
      <c r="A58">
        <v>238.68</v>
      </c>
      <c r="B58">
        <v>275.15199999999999</v>
      </c>
      <c r="D58" s="20">
        <f t="shared" si="3"/>
        <v>0.40999338186631373</v>
      </c>
      <c r="E58" s="20">
        <f t="shared" si="4"/>
        <v>0.5101</v>
      </c>
      <c r="F58" s="4">
        <v>57</v>
      </c>
      <c r="G58" s="21">
        <f t="shared" si="5"/>
        <v>0.41304347826086957</v>
      </c>
    </row>
    <row r="59" spans="1:7" x14ac:dyDescent="0.15">
      <c r="A59">
        <v>237.84</v>
      </c>
      <c r="B59">
        <v>230.12799999999999</v>
      </c>
      <c r="D59" s="22">
        <f t="shared" si="3"/>
        <v>0.40767703507610858</v>
      </c>
      <c r="E59" s="22">
        <f t="shared" si="4"/>
        <v>0.60389999999999999</v>
      </c>
      <c r="F59">
        <v>58</v>
      </c>
      <c r="G59" s="21">
        <f t="shared" si="5"/>
        <v>0.42028985507246375</v>
      </c>
    </row>
    <row r="60" spans="1:7" x14ac:dyDescent="0.15">
      <c r="A60">
        <v>235.08</v>
      </c>
      <c r="B60">
        <v>227.392</v>
      </c>
      <c r="D60" s="22">
        <f t="shared" si="3"/>
        <v>0.40006618133686306</v>
      </c>
      <c r="E60" s="22">
        <f t="shared" si="4"/>
        <v>0.60960000000000003</v>
      </c>
      <c r="F60">
        <v>59</v>
      </c>
      <c r="G60" s="21">
        <f t="shared" si="5"/>
        <v>0.42753623188405798</v>
      </c>
    </row>
    <row r="61" spans="1:7" x14ac:dyDescent="0.15">
      <c r="A61">
        <v>228.12</v>
      </c>
      <c r="B61">
        <v>40</v>
      </c>
      <c r="D61" s="22">
        <f t="shared" si="3"/>
        <v>0.38087359364659168</v>
      </c>
      <c r="E61" s="22">
        <f t="shared" si="4"/>
        <v>1</v>
      </c>
      <c r="F61">
        <v>60</v>
      </c>
      <c r="G61" s="21">
        <f t="shared" si="5"/>
        <v>0.43478260869565216</v>
      </c>
    </row>
    <row r="62" spans="1:7" x14ac:dyDescent="0.15">
      <c r="A62">
        <v>226.56</v>
      </c>
      <c r="B62">
        <v>172.43199999999999</v>
      </c>
      <c r="D62" s="22">
        <f t="shared" si="3"/>
        <v>0.3765718067504964</v>
      </c>
      <c r="E62" s="22">
        <f t="shared" si="4"/>
        <v>0.72409999999999997</v>
      </c>
      <c r="F62">
        <v>61</v>
      </c>
      <c r="G62" s="21">
        <f t="shared" si="5"/>
        <v>0.4420289855072464</v>
      </c>
    </row>
    <row r="63" spans="1:7" x14ac:dyDescent="0.15">
      <c r="A63">
        <v>223.8</v>
      </c>
      <c r="B63">
        <v>182.94399999999999</v>
      </c>
      <c r="D63" s="22">
        <f t="shared" si="3"/>
        <v>0.36896095301125087</v>
      </c>
      <c r="E63" s="22">
        <f t="shared" si="4"/>
        <v>0.70220000000000005</v>
      </c>
      <c r="F63">
        <v>62</v>
      </c>
      <c r="G63" s="21">
        <f t="shared" si="5"/>
        <v>0.44927536231884058</v>
      </c>
    </row>
    <row r="64" spans="1:7" x14ac:dyDescent="0.15">
      <c r="A64">
        <v>220.56</v>
      </c>
      <c r="B64">
        <v>297.18400000000003</v>
      </c>
      <c r="D64" s="22">
        <f t="shared" si="3"/>
        <v>0.36002647253474523</v>
      </c>
      <c r="E64" s="22">
        <f t="shared" si="4"/>
        <v>0.46419999999999995</v>
      </c>
      <c r="F64">
        <v>63</v>
      </c>
      <c r="G64" s="21">
        <f t="shared" si="5"/>
        <v>0.45652173913043476</v>
      </c>
    </row>
    <row r="65" spans="1:7" x14ac:dyDescent="0.15">
      <c r="A65">
        <v>219.84</v>
      </c>
      <c r="B65">
        <v>244.96</v>
      </c>
      <c r="D65" s="22">
        <f t="shared" si="3"/>
        <v>0.3580410324288551</v>
      </c>
      <c r="E65" s="22">
        <f t="shared" si="4"/>
        <v>0.57299999999999995</v>
      </c>
      <c r="F65">
        <v>64</v>
      </c>
      <c r="G65" s="21">
        <f t="shared" si="5"/>
        <v>0.46376811594202899</v>
      </c>
    </row>
    <row r="66" spans="1:7" x14ac:dyDescent="0.15">
      <c r="A66">
        <v>219.24</v>
      </c>
      <c r="B66">
        <v>223.16799999999901</v>
      </c>
      <c r="D66" s="20">
        <f t="shared" ref="D66:D97" si="6">(A66-MIN($A$2:$A$138))/(MAX($A$2:$A$138)-MIN($A$2:$A$138))</f>
        <v>0.35638649900727998</v>
      </c>
      <c r="E66" s="20">
        <f t="shared" ref="E66:E97" si="7">(MAX($B$2:$B$138)-B66)/(MAX($B$2:$B$138)-MIN($B$2:$B$138))</f>
        <v>0.61840000000000217</v>
      </c>
      <c r="F66" s="4">
        <v>65</v>
      </c>
      <c r="G66" s="21">
        <f t="shared" ref="G66:G97" si="8">F66/MAX($F$2:$F$139)</f>
        <v>0.47101449275362317</v>
      </c>
    </row>
    <row r="67" spans="1:7" x14ac:dyDescent="0.15">
      <c r="A67">
        <v>218.4</v>
      </c>
      <c r="B67">
        <v>194.75199999999899</v>
      </c>
      <c r="D67" s="22">
        <f t="shared" si="6"/>
        <v>0.35407015221707483</v>
      </c>
      <c r="E67" s="22">
        <f t="shared" si="7"/>
        <v>0.67760000000000209</v>
      </c>
      <c r="F67">
        <v>66</v>
      </c>
      <c r="G67" s="21">
        <f t="shared" si="8"/>
        <v>0.47826086956521741</v>
      </c>
    </row>
    <row r="68" spans="1:7" x14ac:dyDescent="0.15">
      <c r="A68">
        <v>218.28</v>
      </c>
      <c r="B68">
        <v>160.33599999999899</v>
      </c>
      <c r="D68" s="22">
        <f t="shared" si="6"/>
        <v>0.35373924553275976</v>
      </c>
      <c r="E68" s="22">
        <f t="shared" si="7"/>
        <v>0.74930000000000208</v>
      </c>
      <c r="F68">
        <v>67</v>
      </c>
      <c r="G68" s="21">
        <f t="shared" si="8"/>
        <v>0.48550724637681159</v>
      </c>
    </row>
    <row r="69" spans="1:7" x14ac:dyDescent="0.15">
      <c r="A69">
        <v>212.76</v>
      </c>
      <c r="B69">
        <v>103.36</v>
      </c>
      <c r="D69" s="22">
        <f t="shared" si="6"/>
        <v>0.33851753805426871</v>
      </c>
      <c r="E69" s="22">
        <f t="shared" si="7"/>
        <v>0.86799999999999999</v>
      </c>
      <c r="F69">
        <v>68</v>
      </c>
      <c r="G69" s="21">
        <f t="shared" si="8"/>
        <v>0.49275362318840582</v>
      </c>
    </row>
    <row r="70" spans="1:7" x14ac:dyDescent="0.15">
      <c r="A70">
        <v>208.44</v>
      </c>
      <c r="B70">
        <v>211.648</v>
      </c>
      <c r="C70" t="s">
        <v>24</v>
      </c>
      <c r="D70" s="22">
        <f t="shared" si="6"/>
        <v>0.32660489741892784</v>
      </c>
      <c r="E70" s="22">
        <f t="shared" si="7"/>
        <v>0.64239999999999997</v>
      </c>
      <c r="F70">
        <v>69</v>
      </c>
      <c r="G70" s="21">
        <f t="shared" si="8"/>
        <v>0.5</v>
      </c>
    </row>
    <row r="71" spans="1:7" x14ac:dyDescent="0.15">
      <c r="A71">
        <v>206.04</v>
      </c>
      <c r="B71">
        <v>189.42399999999901</v>
      </c>
      <c r="D71" s="22">
        <f t="shared" si="6"/>
        <v>0.31998676373262741</v>
      </c>
      <c r="E71" s="22">
        <f t="shared" si="7"/>
        <v>0.68870000000000209</v>
      </c>
      <c r="F71">
        <v>70</v>
      </c>
      <c r="G71" s="21">
        <f t="shared" si="8"/>
        <v>0.50724637681159424</v>
      </c>
    </row>
    <row r="72" spans="1:7" x14ac:dyDescent="0.15">
      <c r="A72">
        <v>202.56</v>
      </c>
      <c r="B72">
        <v>211.93599999999901</v>
      </c>
      <c r="D72" s="22">
        <f t="shared" si="6"/>
        <v>0.31039046988749175</v>
      </c>
      <c r="E72" s="22">
        <f t="shared" si="7"/>
        <v>0.64180000000000204</v>
      </c>
      <c r="F72">
        <v>71</v>
      </c>
      <c r="G72" s="21">
        <f t="shared" si="8"/>
        <v>0.51449275362318836</v>
      </c>
    </row>
    <row r="73" spans="1:7" x14ac:dyDescent="0.15">
      <c r="A73">
        <v>201.24</v>
      </c>
      <c r="B73">
        <v>223.31200000000001</v>
      </c>
      <c r="D73" s="22">
        <f t="shared" si="6"/>
        <v>0.30675049636002649</v>
      </c>
      <c r="E73" s="22">
        <f t="shared" si="7"/>
        <v>0.61809999999999998</v>
      </c>
      <c r="F73">
        <v>72</v>
      </c>
      <c r="G73" s="21">
        <f t="shared" si="8"/>
        <v>0.52173913043478259</v>
      </c>
    </row>
    <row r="74" spans="1:7" x14ac:dyDescent="0.15">
      <c r="A74">
        <v>200.88</v>
      </c>
      <c r="B74">
        <v>191.67999999999901</v>
      </c>
      <c r="D74" s="20">
        <f t="shared" si="6"/>
        <v>0.3057577763070814</v>
      </c>
      <c r="E74" s="20">
        <f t="shared" si="7"/>
        <v>0.68400000000000205</v>
      </c>
      <c r="F74" s="4">
        <v>73</v>
      </c>
      <c r="G74" s="21">
        <f t="shared" si="8"/>
        <v>0.52898550724637683</v>
      </c>
    </row>
    <row r="75" spans="1:7" x14ac:dyDescent="0.15">
      <c r="A75">
        <v>200.16</v>
      </c>
      <c r="B75">
        <v>272.17599999999999</v>
      </c>
      <c r="D75" s="22">
        <f t="shared" si="6"/>
        <v>0.30377233620119126</v>
      </c>
      <c r="E75" s="22">
        <f t="shared" si="7"/>
        <v>0.51629999999999998</v>
      </c>
      <c r="F75">
        <v>74</v>
      </c>
      <c r="G75" s="21">
        <f t="shared" si="8"/>
        <v>0.53623188405797106</v>
      </c>
    </row>
    <row r="76" spans="1:7" x14ac:dyDescent="0.15">
      <c r="A76">
        <v>198.6</v>
      </c>
      <c r="B76">
        <v>122.752</v>
      </c>
      <c r="D76" s="22">
        <f t="shared" si="6"/>
        <v>0.29947054930509598</v>
      </c>
      <c r="E76" s="22">
        <f t="shared" si="7"/>
        <v>0.8276</v>
      </c>
      <c r="F76">
        <v>75</v>
      </c>
      <c r="G76" s="21">
        <f t="shared" si="8"/>
        <v>0.54347826086956519</v>
      </c>
    </row>
    <row r="77" spans="1:7" x14ac:dyDescent="0.15">
      <c r="A77">
        <v>198</v>
      </c>
      <c r="B77">
        <v>267.183999999999</v>
      </c>
      <c r="D77" s="22">
        <f t="shared" si="6"/>
        <v>0.29781601588352086</v>
      </c>
      <c r="E77" s="22">
        <f t="shared" si="7"/>
        <v>0.52670000000000206</v>
      </c>
      <c r="F77">
        <v>76</v>
      </c>
      <c r="G77" s="21">
        <f t="shared" si="8"/>
        <v>0.55072463768115942</v>
      </c>
    </row>
    <row r="78" spans="1:7" x14ac:dyDescent="0.15">
      <c r="A78">
        <v>196.56</v>
      </c>
      <c r="B78">
        <v>191.34399999999999</v>
      </c>
      <c r="D78" s="22">
        <f t="shared" si="6"/>
        <v>0.29384513567174059</v>
      </c>
      <c r="E78" s="22">
        <f t="shared" si="7"/>
        <v>0.68469999999999998</v>
      </c>
      <c r="F78">
        <v>77</v>
      </c>
      <c r="G78" s="21">
        <f t="shared" si="8"/>
        <v>0.55797101449275366</v>
      </c>
    </row>
    <row r="79" spans="1:7" x14ac:dyDescent="0.15">
      <c r="A79">
        <v>196.32</v>
      </c>
      <c r="B79">
        <v>206.84800000000001</v>
      </c>
      <c r="D79" s="22">
        <f t="shared" si="6"/>
        <v>0.29318332230311051</v>
      </c>
      <c r="E79" s="22">
        <f t="shared" si="7"/>
        <v>0.65239999999999998</v>
      </c>
      <c r="F79">
        <v>78</v>
      </c>
      <c r="G79" s="21">
        <f t="shared" si="8"/>
        <v>0.56521739130434778</v>
      </c>
    </row>
    <row r="80" spans="1:7" x14ac:dyDescent="0.15">
      <c r="A80">
        <v>195.6</v>
      </c>
      <c r="B80">
        <v>159.47200000000001</v>
      </c>
      <c r="D80" s="22">
        <f t="shared" si="6"/>
        <v>0.29119788219722037</v>
      </c>
      <c r="E80" s="22">
        <f t="shared" si="7"/>
        <v>0.75109999999999999</v>
      </c>
      <c r="F80">
        <v>79</v>
      </c>
      <c r="G80" s="21">
        <f t="shared" si="8"/>
        <v>0.57246376811594202</v>
      </c>
    </row>
    <row r="81" spans="1:7" x14ac:dyDescent="0.15">
      <c r="A81">
        <v>195.12</v>
      </c>
      <c r="B81">
        <v>184.672</v>
      </c>
      <c r="D81" s="22">
        <f t="shared" si="6"/>
        <v>0.28987425545996032</v>
      </c>
      <c r="E81" s="22">
        <f t="shared" si="7"/>
        <v>0.6986</v>
      </c>
      <c r="F81">
        <v>80</v>
      </c>
      <c r="G81" s="21">
        <f t="shared" si="8"/>
        <v>0.57971014492753625</v>
      </c>
    </row>
    <row r="82" spans="1:7" x14ac:dyDescent="0.15">
      <c r="A82">
        <v>194.64</v>
      </c>
      <c r="B82">
        <v>220</v>
      </c>
      <c r="D82" s="20">
        <f t="shared" si="6"/>
        <v>0.28855062872270015</v>
      </c>
      <c r="E82" s="20">
        <f t="shared" si="7"/>
        <v>0.625</v>
      </c>
      <c r="F82" s="4">
        <v>81</v>
      </c>
      <c r="G82" s="21">
        <f t="shared" si="8"/>
        <v>0.58695652173913049</v>
      </c>
    </row>
    <row r="83" spans="1:7" x14ac:dyDescent="0.15">
      <c r="A83">
        <v>191.16</v>
      </c>
      <c r="B83">
        <v>217.072</v>
      </c>
      <c r="D83" s="22">
        <f t="shared" si="6"/>
        <v>0.27895433487756455</v>
      </c>
      <c r="E83" s="22">
        <f t="shared" si="7"/>
        <v>0.63109999999999999</v>
      </c>
      <c r="F83">
        <v>82</v>
      </c>
      <c r="G83" s="21">
        <f t="shared" si="8"/>
        <v>0.59420289855072461</v>
      </c>
    </row>
    <row r="84" spans="1:7" x14ac:dyDescent="0.15">
      <c r="A84">
        <v>189.48</v>
      </c>
      <c r="B84">
        <v>308.08</v>
      </c>
      <c r="D84" s="22">
        <f t="shared" si="6"/>
        <v>0.2743216412971542</v>
      </c>
      <c r="E84" s="22">
        <f t="shared" si="7"/>
        <v>0.44150000000000006</v>
      </c>
      <c r="F84">
        <v>83</v>
      </c>
      <c r="G84" s="21">
        <f t="shared" si="8"/>
        <v>0.60144927536231885</v>
      </c>
    </row>
    <row r="85" spans="1:7" x14ac:dyDescent="0.15">
      <c r="A85">
        <v>181.92</v>
      </c>
      <c r="B85">
        <v>190.38399999999999</v>
      </c>
      <c r="D85" s="22">
        <f t="shared" si="6"/>
        <v>0.25347452018530769</v>
      </c>
      <c r="E85" s="22">
        <f t="shared" si="7"/>
        <v>0.68669999999999998</v>
      </c>
      <c r="F85">
        <v>84</v>
      </c>
      <c r="G85" s="21">
        <f t="shared" si="8"/>
        <v>0.60869565217391308</v>
      </c>
    </row>
    <row r="86" spans="1:7" x14ac:dyDescent="0.15">
      <c r="A86">
        <v>180.84</v>
      </c>
      <c r="B86">
        <v>133.21600000000001</v>
      </c>
      <c r="D86" s="22">
        <f t="shared" si="6"/>
        <v>0.25049636002647258</v>
      </c>
      <c r="E86" s="22">
        <f t="shared" si="7"/>
        <v>0.80579999999999996</v>
      </c>
      <c r="F86">
        <v>85</v>
      </c>
      <c r="G86" s="21">
        <f t="shared" si="8"/>
        <v>0.61594202898550721</v>
      </c>
    </row>
    <row r="87" spans="1:7" x14ac:dyDescent="0.15">
      <c r="A87">
        <v>174</v>
      </c>
      <c r="B87">
        <v>236.8</v>
      </c>
      <c r="D87" s="22">
        <f t="shared" si="6"/>
        <v>0.23163467902051621</v>
      </c>
      <c r="E87" s="22">
        <f t="shared" si="7"/>
        <v>0.59</v>
      </c>
      <c r="F87">
        <v>86</v>
      </c>
      <c r="G87" s="21">
        <f t="shared" si="8"/>
        <v>0.62318840579710144</v>
      </c>
    </row>
    <row r="88" spans="1:7" x14ac:dyDescent="0.15">
      <c r="A88">
        <v>173.76</v>
      </c>
      <c r="B88">
        <v>207.08799999999999</v>
      </c>
      <c r="D88" s="22">
        <f t="shared" si="6"/>
        <v>0.23097286565188616</v>
      </c>
      <c r="E88" s="22">
        <f t="shared" si="7"/>
        <v>0.65190000000000003</v>
      </c>
      <c r="F88">
        <v>87</v>
      </c>
      <c r="G88" s="21">
        <f t="shared" si="8"/>
        <v>0.63043478260869568</v>
      </c>
    </row>
    <row r="89" spans="1:7" x14ac:dyDescent="0.15">
      <c r="A89">
        <v>173.04</v>
      </c>
      <c r="B89">
        <v>200.94399999999999</v>
      </c>
      <c r="D89" s="22">
        <f t="shared" si="6"/>
        <v>0.22898742554599602</v>
      </c>
      <c r="E89" s="22">
        <f t="shared" si="7"/>
        <v>0.66470000000000007</v>
      </c>
      <c r="F89">
        <v>88</v>
      </c>
      <c r="G89" s="21">
        <f t="shared" si="8"/>
        <v>0.6376811594202898</v>
      </c>
    </row>
    <row r="90" spans="1:7" x14ac:dyDescent="0.15">
      <c r="A90">
        <v>172.68</v>
      </c>
      <c r="B90">
        <v>257.34399999999999</v>
      </c>
      <c r="D90" s="20">
        <f t="shared" si="6"/>
        <v>0.22799470549305098</v>
      </c>
      <c r="E90" s="20">
        <f t="shared" si="7"/>
        <v>0.54720000000000002</v>
      </c>
      <c r="F90" s="4">
        <v>89</v>
      </c>
      <c r="G90" s="21">
        <f t="shared" si="8"/>
        <v>0.64492753623188404</v>
      </c>
    </row>
    <row r="91" spans="1:7" x14ac:dyDescent="0.15">
      <c r="A91">
        <v>170.4</v>
      </c>
      <c r="B91">
        <v>234.88</v>
      </c>
      <c r="D91" s="22">
        <f t="shared" si="6"/>
        <v>0.22170747849106553</v>
      </c>
      <c r="E91" s="22">
        <f t="shared" si="7"/>
        <v>0.59399999999999997</v>
      </c>
      <c r="F91">
        <v>90</v>
      </c>
      <c r="G91" s="21">
        <f t="shared" si="8"/>
        <v>0.65217391304347827</v>
      </c>
    </row>
    <row r="92" spans="1:7" x14ac:dyDescent="0.15">
      <c r="A92">
        <v>161.04</v>
      </c>
      <c r="B92">
        <v>221.63200000000001</v>
      </c>
      <c r="D92" s="22">
        <f t="shared" si="6"/>
        <v>0.1958967571144937</v>
      </c>
      <c r="E92" s="22">
        <f t="shared" si="7"/>
        <v>0.62160000000000004</v>
      </c>
      <c r="F92">
        <v>91</v>
      </c>
      <c r="G92" s="21">
        <f t="shared" si="8"/>
        <v>0.65942028985507251</v>
      </c>
    </row>
    <row r="93" spans="1:7" x14ac:dyDescent="0.15">
      <c r="A93">
        <v>161.04</v>
      </c>
      <c r="B93">
        <v>244.33599999999899</v>
      </c>
      <c r="D93" s="22">
        <f t="shared" si="6"/>
        <v>0.1958967571144937</v>
      </c>
      <c r="E93" s="22">
        <f t="shared" si="7"/>
        <v>0.57430000000000214</v>
      </c>
      <c r="F93">
        <v>92</v>
      </c>
      <c r="G93" s="21">
        <f t="shared" si="8"/>
        <v>0.66666666666666663</v>
      </c>
    </row>
    <row r="94" spans="1:7" x14ac:dyDescent="0.15">
      <c r="A94">
        <v>156.12</v>
      </c>
      <c r="B94">
        <v>285.66399999999999</v>
      </c>
      <c r="D94" s="22">
        <f t="shared" si="6"/>
        <v>0.18232958305757779</v>
      </c>
      <c r="E94" s="22">
        <f t="shared" si="7"/>
        <v>0.48820000000000002</v>
      </c>
      <c r="F94">
        <v>93</v>
      </c>
      <c r="G94" s="21">
        <f t="shared" si="8"/>
        <v>0.67391304347826086</v>
      </c>
    </row>
    <row r="95" spans="1:7" x14ac:dyDescent="0.15">
      <c r="A95">
        <v>153.36000000000001</v>
      </c>
      <c r="B95">
        <v>130.91200000000001</v>
      </c>
      <c r="D95" s="22">
        <f t="shared" si="6"/>
        <v>0.17471872931833227</v>
      </c>
      <c r="E95" s="22">
        <f t="shared" si="7"/>
        <v>0.81059999999999988</v>
      </c>
      <c r="F95">
        <v>94</v>
      </c>
      <c r="G95" s="21">
        <f t="shared" si="8"/>
        <v>0.6811594202898551</v>
      </c>
    </row>
    <row r="96" spans="1:7" x14ac:dyDescent="0.15">
      <c r="A96">
        <v>152.63999999999999</v>
      </c>
      <c r="B96">
        <v>213.80799999999999</v>
      </c>
      <c r="D96" s="22">
        <f t="shared" si="6"/>
        <v>0.17273328921244205</v>
      </c>
      <c r="E96" s="22">
        <f t="shared" si="7"/>
        <v>0.63790000000000002</v>
      </c>
      <c r="F96">
        <v>95</v>
      </c>
      <c r="G96" s="21">
        <f t="shared" si="8"/>
        <v>0.68840579710144922</v>
      </c>
    </row>
    <row r="97" spans="1:7" x14ac:dyDescent="0.15">
      <c r="A97">
        <v>148.44</v>
      </c>
      <c r="B97">
        <v>112.96</v>
      </c>
      <c r="D97" s="22">
        <f t="shared" si="6"/>
        <v>0.16115155526141628</v>
      </c>
      <c r="E97" s="22">
        <f t="shared" si="7"/>
        <v>0.84800000000000009</v>
      </c>
      <c r="F97">
        <v>96</v>
      </c>
      <c r="G97" s="21">
        <f t="shared" si="8"/>
        <v>0.69565217391304346</v>
      </c>
    </row>
    <row r="98" spans="1:7" x14ac:dyDescent="0.15">
      <c r="A98">
        <v>141.6</v>
      </c>
      <c r="B98">
        <v>219.71199999999999</v>
      </c>
      <c r="D98" s="20">
        <f t="shared" ref="D98:D129" si="9">(A98-MIN($A$2:$A$138))/(MAX($A$2:$A$138)-MIN($A$2:$A$138))</f>
        <v>0.14228987425545994</v>
      </c>
      <c r="E98" s="20">
        <f t="shared" ref="E98:E129" si="10">(MAX($B$2:$B$138)-B98)/(MAX($B$2:$B$138)-MIN($B$2:$B$138))</f>
        <v>0.62560000000000004</v>
      </c>
      <c r="F98" s="4">
        <v>97</v>
      </c>
      <c r="G98" s="21">
        <f t="shared" ref="G98:G129" si="11">F98/MAX($F$2:$F$139)</f>
        <v>0.70289855072463769</v>
      </c>
    </row>
    <row r="99" spans="1:7" x14ac:dyDescent="0.15">
      <c r="A99">
        <v>139.32</v>
      </c>
      <c r="B99">
        <v>305.10399999999998</v>
      </c>
      <c r="D99" s="22">
        <f t="shared" si="9"/>
        <v>0.1360026472534745</v>
      </c>
      <c r="E99" s="22">
        <f t="shared" si="10"/>
        <v>0.44770000000000004</v>
      </c>
      <c r="F99">
        <v>98</v>
      </c>
      <c r="G99" s="21">
        <f t="shared" si="11"/>
        <v>0.71014492753623193</v>
      </c>
    </row>
    <row r="100" spans="1:7" x14ac:dyDescent="0.15">
      <c r="A100">
        <v>138.95999999999901</v>
      </c>
      <c r="B100">
        <v>276.44799999999998</v>
      </c>
      <c r="D100" s="22">
        <f t="shared" si="9"/>
        <v>0.13500992720052674</v>
      </c>
      <c r="E100" s="22">
        <f t="shared" si="10"/>
        <v>0.50740000000000007</v>
      </c>
      <c r="F100">
        <v>99</v>
      </c>
      <c r="G100" s="21">
        <f t="shared" si="11"/>
        <v>0.71739130434782605</v>
      </c>
    </row>
    <row r="101" spans="1:7" x14ac:dyDescent="0.15">
      <c r="A101">
        <v>136.56</v>
      </c>
      <c r="B101">
        <v>283.69600000000003</v>
      </c>
      <c r="D101" s="22">
        <f t="shared" si="9"/>
        <v>0.128391793514229</v>
      </c>
      <c r="E101" s="22">
        <f t="shared" si="10"/>
        <v>0.49229999999999996</v>
      </c>
      <c r="F101">
        <v>100</v>
      </c>
      <c r="G101" s="21">
        <f t="shared" si="11"/>
        <v>0.72463768115942029</v>
      </c>
    </row>
    <row r="102" spans="1:7" x14ac:dyDescent="0.15">
      <c r="A102">
        <v>133.56</v>
      </c>
      <c r="B102">
        <v>177.52</v>
      </c>
      <c r="D102" s="22">
        <f t="shared" si="9"/>
        <v>0.12011912640635342</v>
      </c>
      <c r="E102" s="22">
        <f t="shared" si="10"/>
        <v>0.71350000000000002</v>
      </c>
      <c r="F102">
        <v>101</v>
      </c>
      <c r="G102" s="21">
        <f t="shared" si="11"/>
        <v>0.73188405797101452</v>
      </c>
    </row>
    <row r="103" spans="1:7" x14ac:dyDescent="0.15">
      <c r="A103">
        <v>130.44</v>
      </c>
      <c r="B103">
        <v>219.47200000000001</v>
      </c>
      <c r="D103" s="22">
        <f t="shared" si="9"/>
        <v>0.11151555261416281</v>
      </c>
      <c r="E103" s="22">
        <f t="shared" si="10"/>
        <v>0.62609999999999999</v>
      </c>
      <c r="F103">
        <v>102</v>
      </c>
      <c r="G103" s="21">
        <f t="shared" si="11"/>
        <v>0.73913043478260865</v>
      </c>
    </row>
    <row r="104" spans="1:7" x14ac:dyDescent="0.15">
      <c r="A104">
        <v>129</v>
      </c>
      <c r="B104">
        <v>195.08799999999999</v>
      </c>
      <c r="D104" s="22">
        <f t="shared" si="9"/>
        <v>0.10754467240238254</v>
      </c>
      <c r="E104" s="22">
        <f t="shared" si="10"/>
        <v>0.67690000000000006</v>
      </c>
      <c r="F104">
        <v>103</v>
      </c>
      <c r="G104" s="21">
        <f t="shared" si="11"/>
        <v>0.74637681159420288</v>
      </c>
    </row>
    <row r="105" spans="1:7" x14ac:dyDescent="0.15">
      <c r="A105">
        <v>126.84</v>
      </c>
      <c r="B105">
        <v>68.127999999999901</v>
      </c>
      <c r="D105" s="22">
        <f t="shared" si="9"/>
        <v>0.10158835208471212</v>
      </c>
      <c r="E105" s="22">
        <f t="shared" si="10"/>
        <v>0.94140000000000013</v>
      </c>
      <c r="F105">
        <v>104</v>
      </c>
      <c r="G105" s="21">
        <f t="shared" si="11"/>
        <v>0.75362318840579712</v>
      </c>
    </row>
    <row r="106" spans="1:7" x14ac:dyDescent="0.15">
      <c r="A106">
        <v>118.68</v>
      </c>
      <c r="B106">
        <v>309.135999999999</v>
      </c>
      <c r="D106" s="20">
        <f t="shared" si="9"/>
        <v>7.9086697551290552E-2</v>
      </c>
      <c r="E106" s="20">
        <f t="shared" si="10"/>
        <v>0.43930000000000208</v>
      </c>
      <c r="F106" s="4">
        <v>105</v>
      </c>
      <c r="G106" s="21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2">
        <f t="shared" si="9"/>
        <v>6.8166776968894768E-2</v>
      </c>
      <c r="E107" s="22">
        <f t="shared" si="10"/>
        <v>0.33010000000000211</v>
      </c>
      <c r="F107">
        <v>106</v>
      </c>
      <c r="G107" s="21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22">
        <f t="shared" si="9"/>
        <v>6.0886829913964262E-2</v>
      </c>
      <c r="E108" s="22">
        <f t="shared" si="10"/>
        <v>0.49460000000000004</v>
      </c>
      <c r="F108">
        <v>107</v>
      </c>
      <c r="G108" s="21">
        <f t="shared" si="11"/>
        <v>0.77536231884057971</v>
      </c>
    </row>
    <row r="109" spans="1:7" x14ac:dyDescent="0.15">
      <c r="A109">
        <v>110.04</v>
      </c>
      <c r="B109">
        <v>218.22399999999999</v>
      </c>
      <c r="D109" s="22">
        <f t="shared" si="9"/>
        <v>5.5261416280608891E-2</v>
      </c>
      <c r="E109" s="22">
        <f t="shared" si="10"/>
        <v>0.62870000000000004</v>
      </c>
      <c r="F109">
        <v>108</v>
      </c>
      <c r="G109" s="21">
        <f t="shared" si="11"/>
        <v>0.78260869565217395</v>
      </c>
    </row>
    <row r="110" spans="1:7" x14ac:dyDescent="0.15">
      <c r="A110">
        <v>104.4</v>
      </c>
      <c r="B110">
        <v>232</v>
      </c>
      <c r="D110" s="22">
        <f t="shared" si="9"/>
        <v>3.9708802117802797E-2</v>
      </c>
      <c r="E110" s="22">
        <f t="shared" si="10"/>
        <v>0.6</v>
      </c>
      <c r="F110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3.3090668431502317E-2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22">
        <f t="shared" si="9"/>
        <v>2.0516214427531432E-2</v>
      </c>
      <c r="E112" s="22">
        <f t="shared" si="10"/>
        <v>0.72580000000000211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1.5221707478491055E-2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93.24</v>
      </c>
      <c r="B114">
        <v>253.31200000000001</v>
      </c>
      <c r="D114" s="20">
        <f t="shared" si="9"/>
        <v>8.9344804765056109E-3</v>
      </c>
      <c r="E114" s="20">
        <f t="shared" si="10"/>
        <v>0.55559999999999998</v>
      </c>
      <c r="F114" s="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5.9563203176704075E-3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3.3090668431503574E-4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2">
        <f t="shared" si="9"/>
        <v>0</v>
      </c>
      <c r="E121" s="22">
        <f t="shared" si="10"/>
        <v>0</v>
      </c>
      <c r="F121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0">
        <f t="shared" si="9"/>
        <v>0</v>
      </c>
      <c r="E122" s="20">
        <f t="shared" si="10"/>
        <v>0</v>
      </c>
      <c r="F122" s="4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2">
        <f t="shared" si="9"/>
        <v>0</v>
      </c>
      <c r="E128" s="22">
        <f t="shared" si="10"/>
        <v>0</v>
      </c>
      <c r="F128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0">
        <f t="shared" ref="D130:D139" si="12">(A130-MIN($A$2:$A$138))/(MAX($A$2:$A$138)-MIN($A$2:$A$138))</f>
        <v>0</v>
      </c>
      <c r="E130" s="20">
        <f t="shared" ref="E130:E139" si="13">(MAX($B$2:$B$138)-B130)/(MAX($B$2:$B$138)-MIN($B$2:$B$138))</f>
        <v>0</v>
      </c>
      <c r="F130" s="4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2">
        <f t="shared" si="12"/>
        <v>0</v>
      </c>
      <c r="E135" s="22">
        <f t="shared" si="13"/>
        <v>0</v>
      </c>
      <c r="F135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0">
        <f t="shared" si="12"/>
        <v>0</v>
      </c>
      <c r="E138" s="20">
        <f t="shared" si="13"/>
        <v>0</v>
      </c>
      <c r="F138" s="4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63" priority="1">
      <formula>AND($G2&lt;=1,$G2&gt;0.75)</formula>
    </cfRule>
    <cfRule type="expression" dxfId="62" priority="2">
      <formula>AND($G2&lt;=0.75,$G2&gt;0.5)</formula>
    </cfRule>
    <cfRule type="expression" dxfId="61" priority="3">
      <formula>AND($G2&lt;=0.5,$G2&gt;0.25)</formula>
    </cfRule>
    <cfRule type="expression" dxfId="60" priority="4">
      <formula>$G2&lt;=0.25</formula>
    </cfRule>
  </conditionalFormatting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9"/>
  <sheetViews>
    <sheetView topLeftCell="C1" workbookViewId="0">
      <selection activeCell="K45" sqref="K45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452.64</v>
      </c>
      <c r="B2">
        <v>120.688</v>
      </c>
      <c r="C2" s="4"/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0.83189999999999997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443.04</v>
      </c>
      <c r="B3">
        <v>129.71199999999999</v>
      </c>
      <c r="C3" s="4"/>
      <c r="D3" s="22">
        <f t="shared" si="0"/>
        <v>0.97352746525479827</v>
      </c>
      <c r="E3" s="22">
        <f t="shared" si="1"/>
        <v>0.81310000000000004</v>
      </c>
      <c r="F3">
        <v>2</v>
      </c>
      <c r="G3" s="21">
        <f t="shared" si="2"/>
        <v>1.4492753623188406E-2</v>
      </c>
    </row>
    <row r="4" spans="1:7" x14ac:dyDescent="0.15">
      <c r="A4">
        <v>443.04</v>
      </c>
      <c r="B4">
        <v>175.6</v>
      </c>
      <c r="C4" s="4"/>
      <c r="D4" s="22">
        <f t="shared" si="0"/>
        <v>0.97352746525479827</v>
      </c>
      <c r="E4" s="22">
        <f t="shared" si="1"/>
        <v>0.71749999999999992</v>
      </c>
      <c r="F4">
        <v>3</v>
      </c>
      <c r="G4" s="21">
        <f t="shared" si="2"/>
        <v>2.1739130434782608E-2</v>
      </c>
    </row>
    <row r="5" spans="1:7" x14ac:dyDescent="0.15">
      <c r="A5">
        <v>443.04</v>
      </c>
      <c r="B5">
        <v>96.591999999999999</v>
      </c>
      <c r="C5" s="4"/>
      <c r="D5" s="22">
        <f t="shared" si="0"/>
        <v>0.97352746525479827</v>
      </c>
      <c r="E5" s="22">
        <f t="shared" si="1"/>
        <v>0.8821</v>
      </c>
      <c r="F5">
        <v>4</v>
      </c>
      <c r="G5" s="21">
        <f t="shared" si="2"/>
        <v>2.8985507246376812E-2</v>
      </c>
    </row>
    <row r="6" spans="1:7" x14ac:dyDescent="0.15">
      <c r="A6">
        <v>442.91999999999899</v>
      </c>
      <c r="B6">
        <v>171.56800000000001</v>
      </c>
      <c r="C6" s="4"/>
      <c r="D6" s="22">
        <f t="shared" si="0"/>
        <v>0.97319655857048037</v>
      </c>
      <c r="E6" s="22">
        <f t="shared" si="1"/>
        <v>0.72589999999999999</v>
      </c>
      <c r="F6">
        <v>5</v>
      </c>
      <c r="G6" s="21">
        <f t="shared" si="2"/>
        <v>3.6231884057971016E-2</v>
      </c>
    </row>
    <row r="7" spans="1:7" x14ac:dyDescent="0.15">
      <c r="A7">
        <v>442.44</v>
      </c>
      <c r="B7">
        <v>188.22399999999999</v>
      </c>
      <c r="C7" s="4"/>
      <c r="D7" s="22">
        <f t="shared" si="0"/>
        <v>0.9718729318332231</v>
      </c>
      <c r="E7" s="22">
        <f t="shared" si="1"/>
        <v>0.69120000000000004</v>
      </c>
      <c r="F7">
        <v>6</v>
      </c>
      <c r="G7" s="21">
        <f t="shared" si="2"/>
        <v>4.3478260869565216E-2</v>
      </c>
    </row>
    <row r="8" spans="1:7" x14ac:dyDescent="0.15">
      <c r="A8">
        <v>436.8</v>
      </c>
      <c r="B8">
        <v>157.93599999999901</v>
      </c>
      <c r="C8" s="4" t="s">
        <v>22</v>
      </c>
      <c r="D8" s="22">
        <f t="shared" si="0"/>
        <v>0.95632031767041703</v>
      </c>
      <c r="E8" s="22">
        <f t="shared" si="1"/>
        <v>0.75430000000000208</v>
      </c>
      <c r="F8">
        <v>7</v>
      </c>
      <c r="G8" s="21">
        <f t="shared" si="2"/>
        <v>5.0724637681159424E-2</v>
      </c>
    </row>
    <row r="9" spans="1:7" x14ac:dyDescent="0.15">
      <c r="A9">
        <v>423.36</v>
      </c>
      <c r="B9">
        <v>173.392</v>
      </c>
      <c r="D9" s="20">
        <f t="shared" si="0"/>
        <v>0.91925876902713444</v>
      </c>
      <c r="E9" s="20">
        <f t="shared" si="1"/>
        <v>0.72209999999999996</v>
      </c>
      <c r="F9" s="4">
        <v>8</v>
      </c>
      <c r="G9" s="21">
        <f t="shared" si="2"/>
        <v>5.7971014492753624E-2</v>
      </c>
    </row>
    <row r="10" spans="1:7" x14ac:dyDescent="0.15">
      <c r="A10">
        <v>421.92</v>
      </c>
      <c r="B10">
        <v>95.872</v>
      </c>
      <c r="D10" s="22">
        <f t="shared" si="0"/>
        <v>0.91528788881535417</v>
      </c>
      <c r="E10" s="22">
        <f t="shared" si="1"/>
        <v>0.88359999999999994</v>
      </c>
      <c r="F10">
        <v>9</v>
      </c>
      <c r="G10" s="21">
        <f t="shared" si="2"/>
        <v>6.5217391304347824E-2</v>
      </c>
    </row>
    <row r="11" spans="1:7" x14ac:dyDescent="0.15">
      <c r="A11">
        <v>420.48</v>
      </c>
      <c r="B11">
        <v>200.512</v>
      </c>
      <c r="D11" s="22">
        <f t="shared" si="0"/>
        <v>0.9113170086035739</v>
      </c>
      <c r="E11" s="22">
        <f t="shared" si="1"/>
        <v>0.66559999999999997</v>
      </c>
      <c r="F11">
        <v>10</v>
      </c>
      <c r="G11" s="21">
        <f t="shared" si="2"/>
        <v>7.2463768115942032E-2</v>
      </c>
    </row>
    <row r="12" spans="1:7" x14ac:dyDescent="0.15">
      <c r="A12">
        <v>418.68</v>
      </c>
      <c r="B12">
        <v>152.32</v>
      </c>
      <c r="D12" s="22">
        <f t="shared" si="0"/>
        <v>0.90635340833884848</v>
      </c>
      <c r="E12" s="22">
        <f t="shared" si="1"/>
        <v>0.76600000000000001</v>
      </c>
      <c r="F12">
        <v>11</v>
      </c>
      <c r="G12" s="21">
        <f t="shared" si="2"/>
        <v>7.9710144927536225E-2</v>
      </c>
    </row>
    <row r="13" spans="1:7" x14ac:dyDescent="0.15">
      <c r="A13">
        <v>414.719999999999</v>
      </c>
      <c r="B13">
        <v>331.45599999999899</v>
      </c>
      <c r="D13" s="22">
        <f t="shared" si="0"/>
        <v>0.89543348775644993</v>
      </c>
      <c r="E13" s="22">
        <f t="shared" si="1"/>
        <v>0.39280000000000209</v>
      </c>
      <c r="F13">
        <v>12</v>
      </c>
      <c r="G13" s="21">
        <f t="shared" si="2"/>
        <v>8.6956521739130432E-2</v>
      </c>
    </row>
    <row r="14" spans="1:7" x14ac:dyDescent="0.15">
      <c r="A14">
        <v>408.96</v>
      </c>
      <c r="B14">
        <v>139.12</v>
      </c>
      <c r="D14" s="22">
        <f t="shared" si="0"/>
        <v>0.87954996690933152</v>
      </c>
      <c r="E14" s="22">
        <f t="shared" si="1"/>
        <v>0.79349999999999998</v>
      </c>
      <c r="F14">
        <v>13</v>
      </c>
      <c r="G14" s="21">
        <f t="shared" si="2"/>
        <v>9.420289855072464E-2</v>
      </c>
    </row>
    <row r="15" spans="1:7" x14ac:dyDescent="0.15">
      <c r="A15">
        <v>404.159999999999</v>
      </c>
      <c r="B15">
        <v>42.207999999999899</v>
      </c>
      <c r="D15" s="22">
        <f t="shared" si="0"/>
        <v>0.86631369953672788</v>
      </c>
      <c r="E15" s="22">
        <f t="shared" si="1"/>
        <v>0.99540000000000017</v>
      </c>
      <c r="F15">
        <v>14</v>
      </c>
      <c r="G15" s="21">
        <f t="shared" si="2"/>
        <v>0.10144927536231885</v>
      </c>
    </row>
    <row r="16" spans="1:7" x14ac:dyDescent="0.15">
      <c r="A16">
        <v>398.4</v>
      </c>
      <c r="B16">
        <v>235.744</v>
      </c>
      <c r="D16" s="20">
        <f t="shared" si="0"/>
        <v>0.85043017868960946</v>
      </c>
      <c r="E16" s="20">
        <f t="shared" si="1"/>
        <v>0.59219999999999995</v>
      </c>
      <c r="F16" s="4">
        <v>15</v>
      </c>
      <c r="G16" s="21">
        <f t="shared" si="2"/>
        <v>0.10869565217391304</v>
      </c>
    </row>
    <row r="17" spans="1:7" x14ac:dyDescent="0.15">
      <c r="A17">
        <v>379.2</v>
      </c>
      <c r="B17">
        <v>148.52799999999999</v>
      </c>
      <c r="D17" s="22">
        <f t="shared" si="0"/>
        <v>0.79748510919920579</v>
      </c>
      <c r="E17" s="22">
        <f t="shared" si="1"/>
        <v>0.77389999999999992</v>
      </c>
      <c r="F17">
        <v>16</v>
      </c>
      <c r="G17" s="21">
        <f t="shared" si="2"/>
        <v>0.11594202898550725</v>
      </c>
    </row>
    <row r="18" spans="1:7" x14ac:dyDescent="0.15">
      <c r="A18">
        <v>378.599999999999</v>
      </c>
      <c r="B18">
        <v>40.192</v>
      </c>
      <c r="D18" s="22">
        <f t="shared" si="0"/>
        <v>0.79583057577762795</v>
      </c>
      <c r="E18" s="22">
        <f t="shared" si="1"/>
        <v>0.99959999999999993</v>
      </c>
      <c r="F18">
        <v>17</v>
      </c>
      <c r="G18" s="21">
        <f t="shared" si="2"/>
        <v>0.12318840579710146</v>
      </c>
    </row>
    <row r="19" spans="1:7" x14ac:dyDescent="0.15">
      <c r="A19">
        <v>375.12</v>
      </c>
      <c r="B19">
        <v>162.207999999999</v>
      </c>
      <c r="D19" s="22">
        <f t="shared" si="0"/>
        <v>0.78623428193249512</v>
      </c>
      <c r="E19" s="22">
        <f t="shared" si="1"/>
        <v>0.74540000000000206</v>
      </c>
      <c r="F19">
        <v>18</v>
      </c>
      <c r="G19" s="21">
        <f t="shared" si="2"/>
        <v>0.13043478260869565</v>
      </c>
    </row>
    <row r="20" spans="1:7" x14ac:dyDescent="0.15">
      <c r="A20">
        <v>373.68</v>
      </c>
      <c r="B20">
        <v>104.176</v>
      </c>
      <c r="D20" s="22">
        <f t="shared" si="0"/>
        <v>0.78226340172071485</v>
      </c>
      <c r="E20" s="22">
        <f t="shared" si="1"/>
        <v>0.86630000000000007</v>
      </c>
      <c r="F20">
        <v>19</v>
      </c>
      <c r="G20" s="21">
        <f t="shared" si="2"/>
        <v>0.13768115942028986</v>
      </c>
    </row>
    <row r="21" spans="1:7" x14ac:dyDescent="0.15">
      <c r="A21">
        <v>371.88</v>
      </c>
      <c r="B21">
        <v>216.352</v>
      </c>
      <c r="D21" s="22">
        <f t="shared" si="0"/>
        <v>0.77729980145598943</v>
      </c>
      <c r="E21" s="22">
        <f t="shared" si="1"/>
        <v>0.63260000000000005</v>
      </c>
      <c r="F21">
        <v>20</v>
      </c>
      <c r="G21" s="21">
        <f t="shared" si="2"/>
        <v>0.14492753623188406</v>
      </c>
    </row>
    <row r="22" spans="1:7" x14ac:dyDescent="0.15">
      <c r="A22">
        <v>358.8</v>
      </c>
      <c r="B22">
        <v>182.27199999999999</v>
      </c>
      <c r="D22" s="22">
        <f t="shared" si="0"/>
        <v>0.74123097286565198</v>
      </c>
      <c r="E22" s="22">
        <f t="shared" si="1"/>
        <v>0.7036</v>
      </c>
      <c r="F22">
        <v>21</v>
      </c>
      <c r="G22" s="21">
        <f t="shared" si="2"/>
        <v>0.15217391304347827</v>
      </c>
    </row>
    <row r="23" spans="1:7" x14ac:dyDescent="0.15">
      <c r="A23">
        <v>358.08</v>
      </c>
      <c r="B23">
        <v>199.83999999999901</v>
      </c>
      <c r="D23" s="20">
        <f t="shared" si="0"/>
        <v>0.73924553275976168</v>
      </c>
      <c r="E23" s="20">
        <f t="shared" si="1"/>
        <v>0.66700000000000204</v>
      </c>
      <c r="F23" s="4">
        <v>22</v>
      </c>
      <c r="G23" s="21">
        <f t="shared" si="2"/>
        <v>0.15942028985507245</v>
      </c>
    </row>
    <row r="24" spans="1:7" x14ac:dyDescent="0.15">
      <c r="A24">
        <v>350.28</v>
      </c>
      <c r="B24">
        <v>192.01599999999999</v>
      </c>
      <c r="D24" s="22">
        <f t="shared" si="0"/>
        <v>0.71773659827928515</v>
      </c>
      <c r="E24" s="22">
        <f t="shared" si="1"/>
        <v>0.68330000000000013</v>
      </c>
      <c r="F24">
        <v>23</v>
      </c>
      <c r="G24" s="21">
        <f t="shared" si="2"/>
        <v>0.16666666666666666</v>
      </c>
    </row>
    <row r="25" spans="1:7" x14ac:dyDescent="0.15">
      <c r="A25">
        <v>350.16</v>
      </c>
      <c r="B25">
        <v>215.584</v>
      </c>
      <c r="D25" s="22">
        <f t="shared" si="0"/>
        <v>0.71740569159497036</v>
      </c>
      <c r="E25" s="22">
        <f t="shared" si="1"/>
        <v>0.63419999999999999</v>
      </c>
      <c r="F25">
        <v>24</v>
      </c>
      <c r="G25" s="21">
        <f t="shared" si="2"/>
        <v>0.17391304347826086</v>
      </c>
    </row>
    <row r="26" spans="1:7" x14ac:dyDescent="0.15">
      <c r="A26">
        <v>349.32</v>
      </c>
      <c r="B26">
        <v>103.312</v>
      </c>
      <c r="D26" s="22">
        <f t="shared" si="0"/>
        <v>0.71508934480476505</v>
      </c>
      <c r="E26" s="22">
        <f t="shared" si="1"/>
        <v>0.86809999999999998</v>
      </c>
      <c r="F26">
        <v>25</v>
      </c>
      <c r="G26" s="21">
        <f t="shared" si="2"/>
        <v>0.18115942028985507</v>
      </c>
    </row>
    <row r="27" spans="1:7" x14ac:dyDescent="0.15">
      <c r="A27">
        <v>344.76</v>
      </c>
      <c r="B27">
        <v>174.73599999999999</v>
      </c>
      <c r="D27" s="22">
        <f t="shared" si="0"/>
        <v>0.70251489080079421</v>
      </c>
      <c r="E27" s="22">
        <f t="shared" si="1"/>
        <v>0.71930000000000005</v>
      </c>
      <c r="F27">
        <v>26</v>
      </c>
      <c r="G27" s="21">
        <f t="shared" si="2"/>
        <v>0.18840579710144928</v>
      </c>
    </row>
    <row r="28" spans="1:7" x14ac:dyDescent="0.15">
      <c r="A28">
        <v>341.52</v>
      </c>
      <c r="B28">
        <v>170.32</v>
      </c>
      <c r="D28" s="22">
        <f t="shared" si="0"/>
        <v>0.69358041032428852</v>
      </c>
      <c r="E28" s="22">
        <f t="shared" si="1"/>
        <v>0.72850000000000004</v>
      </c>
      <c r="F28">
        <v>27</v>
      </c>
      <c r="G28" s="21">
        <f t="shared" si="2"/>
        <v>0.19565217391304349</v>
      </c>
    </row>
    <row r="29" spans="1:7" x14ac:dyDescent="0.15">
      <c r="A29">
        <v>335.88</v>
      </c>
      <c r="B29">
        <v>205.16799999999901</v>
      </c>
      <c r="D29" s="22">
        <f t="shared" si="0"/>
        <v>0.67802779616148245</v>
      </c>
      <c r="E29" s="22">
        <f t="shared" si="1"/>
        <v>0.65590000000000215</v>
      </c>
      <c r="F29">
        <v>28</v>
      </c>
      <c r="G29" s="21">
        <f t="shared" si="2"/>
        <v>0.20289855072463769</v>
      </c>
    </row>
    <row r="30" spans="1:7" x14ac:dyDescent="0.15">
      <c r="A30">
        <v>330.84</v>
      </c>
      <c r="B30">
        <v>168.44800000000001</v>
      </c>
      <c r="D30" s="20">
        <f t="shared" si="0"/>
        <v>0.66412971542025145</v>
      </c>
      <c r="E30" s="20">
        <f t="shared" si="1"/>
        <v>0.73240000000000005</v>
      </c>
      <c r="F30" s="4">
        <v>29</v>
      </c>
      <c r="G30" s="21">
        <f t="shared" si="2"/>
        <v>0.21014492753623187</v>
      </c>
    </row>
    <row r="31" spans="1:7" x14ac:dyDescent="0.15">
      <c r="A31">
        <v>312.60000000000002</v>
      </c>
      <c r="B31">
        <v>214.38399999999999</v>
      </c>
      <c r="D31" s="22">
        <f t="shared" si="0"/>
        <v>0.61383189940436811</v>
      </c>
      <c r="E31" s="22">
        <f t="shared" si="1"/>
        <v>0.63669999999999993</v>
      </c>
      <c r="F31">
        <v>30</v>
      </c>
      <c r="G31" s="21">
        <f t="shared" si="2"/>
        <v>0.21739130434782608</v>
      </c>
    </row>
    <row r="32" spans="1:7" x14ac:dyDescent="0.15">
      <c r="A32">
        <v>309.24</v>
      </c>
      <c r="B32">
        <v>254.36799999999999</v>
      </c>
      <c r="D32" s="22">
        <f t="shared" si="0"/>
        <v>0.6045665122435474</v>
      </c>
      <c r="E32" s="22">
        <f t="shared" si="1"/>
        <v>0.5534</v>
      </c>
      <c r="F32">
        <v>31</v>
      </c>
      <c r="G32" s="21">
        <f t="shared" si="2"/>
        <v>0.22463768115942029</v>
      </c>
    </row>
    <row r="33" spans="1:7" x14ac:dyDescent="0.15">
      <c r="A33">
        <v>309</v>
      </c>
      <c r="B33">
        <v>135.47199999999901</v>
      </c>
      <c r="D33" s="22">
        <f t="shared" si="0"/>
        <v>0.60390469887491727</v>
      </c>
      <c r="E33" s="22">
        <f t="shared" si="1"/>
        <v>0.80110000000000203</v>
      </c>
      <c r="F33">
        <v>32</v>
      </c>
      <c r="G33" s="21">
        <f t="shared" si="2"/>
        <v>0.2318840579710145</v>
      </c>
    </row>
    <row r="34" spans="1:7" x14ac:dyDescent="0.15">
      <c r="A34">
        <v>303.95999999999998</v>
      </c>
      <c r="B34">
        <v>216.352</v>
      </c>
      <c r="D34" s="22">
        <f t="shared" ref="D34:D65" si="3">(A34-MIN($A$2:$A$138))/(MAX($A$2:$A$138)-MIN($A$2:$A$138))</f>
        <v>0.59000661813368627</v>
      </c>
      <c r="E34" s="22">
        <f t="shared" ref="E34:E65" si="4">(MAX($B$2:$B$138)-B34)/(MAX($B$2:$B$138)-MIN($B$2:$B$138))</f>
        <v>0.63260000000000005</v>
      </c>
      <c r="F34">
        <v>33</v>
      </c>
      <c r="G34" s="21">
        <f t="shared" ref="G34:G65" si="5">F34/MAX($F$2:$F$139)</f>
        <v>0.2391304347826087</v>
      </c>
    </row>
    <row r="35" spans="1:7" x14ac:dyDescent="0.15">
      <c r="A35">
        <v>294.36</v>
      </c>
      <c r="B35">
        <v>193.599999999999</v>
      </c>
      <c r="D35" s="22">
        <f t="shared" si="3"/>
        <v>0.56353408338848454</v>
      </c>
      <c r="E35" s="22">
        <f t="shared" si="4"/>
        <v>0.68000000000000205</v>
      </c>
      <c r="F35">
        <v>34</v>
      </c>
      <c r="G35" s="21">
        <f t="shared" si="5"/>
        <v>0.24637681159420291</v>
      </c>
    </row>
    <row r="36" spans="1:7" x14ac:dyDescent="0.15">
      <c r="A36">
        <v>292.79999999999899</v>
      </c>
      <c r="B36">
        <v>228.59200000000001</v>
      </c>
      <c r="D36" s="22">
        <f t="shared" si="3"/>
        <v>0.55923229649238637</v>
      </c>
      <c r="E36" s="22">
        <f t="shared" si="4"/>
        <v>0.60710000000000008</v>
      </c>
      <c r="F36">
        <v>35</v>
      </c>
      <c r="G36" s="21">
        <f t="shared" si="5"/>
        <v>0.25362318840579712</v>
      </c>
    </row>
    <row r="37" spans="1:7" x14ac:dyDescent="0.15">
      <c r="A37">
        <v>288.12</v>
      </c>
      <c r="B37">
        <v>189.71199999999999</v>
      </c>
      <c r="D37" s="20">
        <f t="shared" si="3"/>
        <v>0.5463269358041033</v>
      </c>
      <c r="E37" s="20">
        <f t="shared" si="4"/>
        <v>0.68810000000000004</v>
      </c>
      <c r="F37" s="4">
        <v>36</v>
      </c>
      <c r="G37" s="21">
        <f t="shared" si="5"/>
        <v>0.2608695652173913</v>
      </c>
    </row>
    <row r="38" spans="1:7" x14ac:dyDescent="0.15">
      <c r="A38">
        <v>287.64</v>
      </c>
      <c r="B38">
        <v>257.392</v>
      </c>
      <c r="D38" s="22">
        <f t="shared" si="3"/>
        <v>0.54500330906684313</v>
      </c>
      <c r="E38" s="22">
        <f t="shared" si="4"/>
        <v>0.54710000000000003</v>
      </c>
      <c r="F38">
        <v>37</v>
      </c>
      <c r="G38" s="21">
        <f t="shared" si="5"/>
        <v>0.26811594202898553</v>
      </c>
    </row>
    <row r="39" spans="1:7" x14ac:dyDescent="0.15">
      <c r="A39">
        <v>286.79999999999899</v>
      </c>
      <c r="B39">
        <v>179.92</v>
      </c>
      <c r="D39" s="22">
        <f t="shared" si="3"/>
        <v>0.54268696227663527</v>
      </c>
      <c r="E39" s="22">
        <f t="shared" si="4"/>
        <v>0.70850000000000013</v>
      </c>
      <c r="F39">
        <v>38</v>
      </c>
      <c r="G39" s="21">
        <f t="shared" si="5"/>
        <v>0.27536231884057971</v>
      </c>
    </row>
    <row r="40" spans="1:7" x14ac:dyDescent="0.15">
      <c r="A40">
        <v>283.32</v>
      </c>
      <c r="B40">
        <v>205.648</v>
      </c>
      <c r="D40" s="22">
        <f t="shared" si="3"/>
        <v>0.53309066843150232</v>
      </c>
      <c r="E40" s="22">
        <f t="shared" si="4"/>
        <v>0.65489999999999993</v>
      </c>
      <c r="F40">
        <v>39</v>
      </c>
      <c r="G40" s="21">
        <f t="shared" si="5"/>
        <v>0.28260869565217389</v>
      </c>
    </row>
    <row r="41" spans="1:7" x14ac:dyDescent="0.15">
      <c r="A41">
        <v>276.83999999999997</v>
      </c>
      <c r="B41">
        <v>213.28</v>
      </c>
      <c r="D41" s="22">
        <f t="shared" si="3"/>
        <v>0.51522170747849105</v>
      </c>
      <c r="E41" s="22">
        <f t="shared" si="4"/>
        <v>0.63900000000000001</v>
      </c>
      <c r="F41">
        <v>40</v>
      </c>
      <c r="G41" s="21">
        <f t="shared" si="5"/>
        <v>0.28985507246376813</v>
      </c>
    </row>
    <row r="42" spans="1:7" x14ac:dyDescent="0.15">
      <c r="A42">
        <v>270.24</v>
      </c>
      <c r="B42">
        <v>204.879999999999</v>
      </c>
      <c r="D42" s="22">
        <f t="shared" si="3"/>
        <v>0.49702183984116483</v>
      </c>
      <c r="E42" s="22">
        <f t="shared" si="4"/>
        <v>0.65650000000000219</v>
      </c>
      <c r="F42">
        <v>41</v>
      </c>
      <c r="G42" s="21">
        <f t="shared" si="5"/>
        <v>0.29710144927536231</v>
      </c>
    </row>
    <row r="43" spans="1:7" x14ac:dyDescent="0.15">
      <c r="A43">
        <v>269.39999999999998</v>
      </c>
      <c r="B43">
        <v>263.488</v>
      </c>
      <c r="D43" s="22">
        <f t="shared" si="3"/>
        <v>0.49470549305095957</v>
      </c>
      <c r="E43" s="22">
        <f t="shared" si="4"/>
        <v>0.53439999999999999</v>
      </c>
      <c r="F43">
        <v>42</v>
      </c>
      <c r="G43" s="21">
        <f t="shared" si="5"/>
        <v>0.30434782608695654</v>
      </c>
    </row>
    <row r="44" spans="1:7" x14ac:dyDescent="0.15">
      <c r="A44">
        <v>268.2</v>
      </c>
      <c r="B44">
        <v>210.976</v>
      </c>
      <c r="D44" s="20">
        <f t="shared" si="3"/>
        <v>0.49139642620780938</v>
      </c>
      <c r="E44" s="20">
        <f t="shared" si="4"/>
        <v>0.64380000000000004</v>
      </c>
      <c r="F44" s="4">
        <v>43</v>
      </c>
      <c r="G44" s="21">
        <f t="shared" si="5"/>
        <v>0.31159420289855072</v>
      </c>
    </row>
    <row r="45" spans="1:7" x14ac:dyDescent="0.15">
      <c r="A45">
        <v>267</v>
      </c>
      <c r="B45">
        <v>262.91199999999998</v>
      </c>
      <c r="D45" s="22">
        <f t="shared" si="3"/>
        <v>0.48808735936465919</v>
      </c>
      <c r="E45" s="22">
        <f t="shared" si="4"/>
        <v>0.53560000000000008</v>
      </c>
      <c r="F45">
        <v>44</v>
      </c>
      <c r="G45" s="21">
        <f t="shared" si="5"/>
        <v>0.3188405797101449</v>
      </c>
    </row>
    <row r="46" spans="1:7" x14ac:dyDescent="0.15">
      <c r="A46">
        <v>264.48</v>
      </c>
      <c r="B46">
        <v>193.84</v>
      </c>
      <c r="D46" s="22">
        <f t="shared" si="3"/>
        <v>0.48113831899404375</v>
      </c>
      <c r="E46" s="22">
        <f t="shared" si="4"/>
        <v>0.67949999999999988</v>
      </c>
      <c r="F46">
        <v>45</v>
      </c>
      <c r="G46" s="21">
        <f t="shared" si="5"/>
        <v>0.32608695652173914</v>
      </c>
    </row>
    <row r="47" spans="1:7" x14ac:dyDescent="0.15">
      <c r="A47">
        <v>262.79999999999899</v>
      </c>
      <c r="B47">
        <v>203.67999999999901</v>
      </c>
      <c r="D47" s="22">
        <f t="shared" si="3"/>
        <v>0.47650562541363056</v>
      </c>
      <c r="E47" s="22">
        <f t="shared" si="4"/>
        <v>0.65900000000000203</v>
      </c>
      <c r="F47">
        <v>46</v>
      </c>
      <c r="G47" s="21">
        <f t="shared" si="5"/>
        <v>0.33333333333333331</v>
      </c>
    </row>
    <row r="48" spans="1:7" x14ac:dyDescent="0.15">
      <c r="A48">
        <v>262.32</v>
      </c>
      <c r="B48">
        <v>182.75200000000001</v>
      </c>
      <c r="D48" s="22">
        <f t="shared" si="3"/>
        <v>0.47518199867637329</v>
      </c>
      <c r="E48" s="22">
        <f t="shared" si="4"/>
        <v>0.7026</v>
      </c>
      <c r="F48">
        <v>47</v>
      </c>
      <c r="G48" s="21">
        <f t="shared" si="5"/>
        <v>0.34057971014492755</v>
      </c>
    </row>
    <row r="49" spans="1:14" x14ac:dyDescent="0.15">
      <c r="A49">
        <v>259.44</v>
      </c>
      <c r="B49">
        <v>176.32</v>
      </c>
      <c r="D49" s="22">
        <f t="shared" si="3"/>
        <v>0.46724023825281275</v>
      </c>
      <c r="E49" s="22">
        <f t="shared" si="4"/>
        <v>0.71599999999999997</v>
      </c>
      <c r="F49">
        <v>48</v>
      </c>
      <c r="G49" s="21">
        <f t="shared" si="5"/>
        <v>0.34782608695652173</v>
      </c>
    </row>
    <row r="50" spans="1:14" x14ac:dyDescent="0.15">
      <c r="A50">
        <v>258.60000000000002</v>
      </c>
      <c r="B50">
        <v>209.10400000000001</v>
      </c>
      <c r="D50" s="22">
        <f t="shared" si="3"/>
        <v>0.46492389146260765</v>
      </c>
      <c r="E50" s="22">
        <f t="shared" si="4"/>
        <v>0.64769999999999994</v>
      </c>
      <c r="F50">
        <v>49</v>
      </c>
      <c r="G50" s="21">
        <f t="shared" si="5"/>
        <v>0.35507246376811596</v>
      </c>
    </row>
    <row r="51" spans="1:14" x14ac:dyDescent="0.15">
      <c r="A51">
        <v>255.24</v>
      </c>
      <c r="B51">
        <v>170.367999999999</v>
      </c>
      <c r="D51" s="20">
        <f t="shared" si="3"/>
        <v>0.45565850430178695</v>
      </c>
      <c r="E51" s="20">
        <f t="shared" si="4"/>
        <v>0.72840000000000205</v>
      </c>
      <c r="F51" s="4">
        <v>50</v>
      </c>
      <c r="G51" s="21">
        <f t="shared" si="5"/>
        <v>0.36231884057971014</v>
      </c>
    </row>
    <row r="52" spans="1:14" x14ac:dyDescent="0.15">
      <c r="A52">
        <v>254.76</v>
      </c>
      <c r="B52">
        <v>162.68799999999999</v>
      </c>
      <c r="D52" s="22">
        <f t="shared" si="3"/>
        <v>0.45433487756452678</v>
      </c>
      <c r="E52" s="22">
        <f t="shared" si="4"/>
        <v>0.74440000000000006</v>
      </c>
      <c r="F52">
        <v>51</v>
      </c>
      <c r="G52" s="21">
        <f t="shared" si="5"/>
        <v>0.36956521739130432</v>
      </c>
    </row>
    <row r="53" spans="1:14" x14ac:dyDescent="0.15">
      <c r="A53">
        <v>253.32</v>
      </c>
      <c r="B53">
        <v>252.68799999999999</v>
      </c>
      <c r="D53" s="22">
        <f t="shared" si="3"/>
        <v>0.45036399735274651</v>
      </c>
      <c r="E53" s="22">
        <f t="shared" si="4"/>
        <v>0.55690000000000006</v>
      </c>
      <c r="F53">
        <v>52</v>
      </c>
      <c r="G53" s="21">
        <f t="shared" si="5"/>
        <v>0.37681159420289856</v>
      </c>
    </row>
    <row r="54" spans="1:14" x14ac:dyDescent="0.15">
      <c r="A54">
        <v>250.32</v>
      </c>
      <c r="B54">
        <v>261.66399999999999</v>
      </c>
      <c r="D54" s="22">
        <f t="shared" si="3"/>
        <v>0.44209133024487096</v>
      </c>
      <c r="E54" s="22">
        <f t="shared" si="4"/>
        <v>0.53820000000000001</v>
      </c>
      <c r="F54">
        <v>53</v>
      </c>
      <c r="G54" s="21">
        <f t="shared" si="5"/>
        <v>0.38405797101449274</v>
      </c>
    </row>
    <row r="55" spans="1:14" x14ac:dyDescent="0.15">
      <c r="A55">
        <v>248.88</v>
      </c>
      <c r="B55">
        <v>239.05599999999899</v>
      </c>
      <c r="D55" s="22">
        <f t="shared" si="3"/>
        <v>0.43812045003309069</v>
      </c>
      <c r="E55" s="22">
        <f t="shared" si="4"/>
        <v>0.58530000000000204</v>
      </c>
      <c r="F55">
        <v>54</v>
      </c>
      <c r="G55" s="21">
        <f t="shared" si="5"/>
        <v>0.39130434782608697</v>
      </c>
    </row>
    <row r="56" spans="1:14" x14ac:dyDescent="0.15">
      <c r="A56">
        <v>247.32</v>
      </c>
      <c r="B56">
        <v>228.208</v>
      </c>
      <c r="D56" s="22">
        <f t="shared" si="3"/>
        <v>0.43381866313699535</v>
      </c>
      <c r="E56" s="22">
        <f t="shared" si="4"/>
        <v>0.60790000000000011</v>
      </c>
      <c r="F56">
        <v>55</v>
      </c>
      <c r="G56" s="21">
        <f t="shared" si="5"/>
        <v>0.39855072463768115</v>
      </c>
      <c r="N56" s="23"/>
    </row>
    <row r="57" spans="1:14" x14ac:dyDescent="0.15">
      <c r="A57">
        <v>242.51999999999899</v>
      </c>
      <c r="B57">
        <v>215.96799999999899</v>
      </c>
      <c r="D57" s="22">
        <f t="shared" si="3"/>
        <v>0.42058239576439166</v>
      </c>
      <c r="E57" s="22">
        <f t="shared" si="4"/>
        <v>0.63340000000000207</v>
      </c>
      <c r="F57">
        <v>56</v>
      </c>
      <c r="G57" s="21">
        <f t="shared" si="5"/>
        <v>0.40579710144927539</v>
      </c>
    </row>
    <row r="58" spans="1:14" x14ac:dyDescent="0.15">
      <c r="A58">
        <v>241.2</v>
      </c>
      <c r="B58">
        <v>277.31200000000001</v>
      </c>
      <c r="D58" s="20">
        <f t="shared" si="3"/>
        <v>0.41694242223692918</v>
      </c>
      <c r="E58" s="20">
        <f t="shared" si="4"/>
        <v>0.50559999999999994</v>
      </c>
      <c r="F58" s="4">
        <v>57</v>
      </c>
      <c r="G58" s="21">
        <f t="shared" si="5"/>
        <v>0.41304347826086957</v>
      </c>
    </row>
    <row r="59" spans="1:14" x14ac:dyDescent="0.15">
      <c r="A59">
        <v>241.07999999999899</v>
      </c>
      <c r="B59">
        <v>228.73599999999999</v>
      </c>
      <c r="D59" s="22">
        <f t="shared" si="3"/>
        <v>0.41661151555261139</v>
      </c>
      <c r="E59" s="22">
        <f t="shared" si="4"/>
        <v>0.60680000000000001</v>
      </c>
      <c r="F59">
        <v>58</v>
      </c>
      <c r="G59" s="21">
        <f t="shared" si="5"/>
        <v>0.42028985507246375</v>
      </c>
    </row>
    <row r="60" spans="1:14" x14ac:dyDescent="0.15">
      <c r="A60">
        <v>239.16</v>
      </c>
      <c r="B60">
        <v>192.928</v>
      </c>
      <c r="D60" s="22">
        <f t="shared" si="3"/>
        <v>0.41131700860357379</v>
      </c>
      <c r="E60" s="22">
        <f t="shared" si="4"/>
        <v>0.68140000000000001</v>
      </c>
      <c r="F60">
        <v>59</v>
      </c>
      <c r="G60" s="21">
        <f t="shared" si="5"/>
        <v>0.42753623188405798</v>
      </c>
    </row>
    <row r="61" spans="1:14" x14ac:dyDescent="0.15">
      <c r="A61">
        <v>228.48</v>
      </c>
      <c r="B61">
        <v>183.52</v>
      </c>
      <c r="D61" s="22">
        <f t="shared" si="3"/>
        <v>0.38186631369953672</v>
      </c>
      <c r="E61" s="22">
        <f t="shared" si="4"/>
        <v>0.70100000000000007</v>
      </c>
      <c r="F61">
        <v>60</v>
      </c>
      <c r="G61" s="21">
        <f t="shared" si="5"/>
        <v>0.43478260869565216</v>
      </c>
    </row>
    <row r="62" spans="1:14" x14ac:dyDescent="0.15">
      <c r="A62">
        <v>228.12</v>
      </c>
      <c r="B62">
        <v>40</v>
      </c>
      <c r="D62" s="22">
        <f t="shared" si="3"/>
        <v>0.38087359364659168</v>
      </c>
      <c r="E62" s="22">
        <f t="shared" si="4"/>
        <v>1</v>
      </c>
      <c r="F62">
        <v>61</v>
      </c>
      <c r="G62" s="21">
        <f t="shared" si="5"/>
        <v>0.4420289855072464</v>
      </c>
    </row>
    <row r="63" spans="1:14" x14ac:dyDescent="0.15">
      <c r="A63">
        <v>226.68</v>
      </c>
      <c r="B63">
        <v>172.33599999999899</v>
      </c>
      <c r="D63" s="22">
        <f t="shared" si="3"/>
        <v>0.37690271343481141</v>
      </c>
      <c r="E63" s="22">
        <f t="shared" si="4"/>
        <v>0.72430000000000205</v>
      </c>
      <c r="F63">
        <v>62</v>
      </c>
      <c r="G63" s="21">
        <f t="shared" si="5"/>
        <v>0.44927536231884058</v>
      </c>
    </row>
    <row r="64" spans="1:14" x14ac:dyDescent="0.15">
      <c r="A64">
        <v>226.68</v>
      </c>
      <c r="B64">
        <v>213.61600000000001</v>
      </c>
      <c r="C64" t="s">
        <v>24</v>
      </c>
      <c r="D64" s="22">
        <f t="shared" si="3"/>
        <v>0.37690271343481141</v>
      </c>
      <c r="E64" s="22">
        <f t="shared" si="4"/>
        <v>0.63829999999999998</v>
      </c>
      <c r="F64">
        <v>63</v>
      </c>
      <c r="G64" s="21">
        <f t="shared" si="5"/>
        <v>0.45652173913043476</v>
      </c>
    </row>
    <row r="65" spans="1:7" x14ac:dyDescent="0.15">
      <c r="A65">
        <v>226.07999999999899</v>
      </c>
      <c r="B65">
        <v>162.735999999999</v>
      </c>
      <c r="D65" s="20">
        <f t="shared" si="3"/>
        <v>0.37524818001323351</v>
      </c>
      <c r="E65" s="20">
        <f t="shared" si="4"/>
        <v>0.74430000000000218</v>
      </c>
      <c r="F65" s="4">
        <v>64</v>
      </c>
      <c r="G65" s="21">
        <f t="shared" si="5"/>
        <v>0.46376811594202899</v>
      </c>
    </row>
    <row r="66" spans="1:7" x14ac:dyDescent="0.15">
      <c r="A66">
        <v>222.24</v>
      </c>
      <c r="B66">
        <v>296.99200000000002</v>
      </c>
      <c r="D66" s="22">
        <f t="shared" ref="D66:D97" si="6">(A66-MIN($A$2:$A$138))/(MAX($A$2:$A$138)-MIN($A$2:$A$138))</f>
        <v>0.36465916611515559</v>
      </c>
      <c r="E66" s="22">
        <f t="shared" ref="E66:E97" si="7">(MAX($B$2:$B$138)-B66)/(MAX($B$2:$B$138)-MIN($B$2:$B$138))</f>
        <v>0.46459999999999996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219.84</v>
      </c>
      <c r="B67">
        <v>244.96</v>
      </c>
      <c r="D67" s="22">
        <f t="shared" si="6"/>
        <v>0.3580410324288551</v>
      </c>
      <c r="E67" s="22">
        <f t="shared" si="7"/>
        <v>0.57299999999999995</v>
      </c>
      <c r="F67">
        <v>66</v>
      </c>
      <c r="G67" s="21">
        <f t="shared" si="8"/>
        <v>0.47826086956521741</v>
      </c>
    </row>
    <row r="68" spans="1:7" x14ac:dyDescent="0.15">
      <c r="A68">
        <v>219.24</v>
      </c>
      <c r="B68">
        <v>223.16799999999901</v>
      </c>
      <c r="D68" s="22">
        <f t="shared" si="6"/>
        <v>0.35638649900727998</v>
      </c>
      <c r="E68" s="22">
        <f t="shared" si="7"/>
        <v>0.61840000000000217</v>
      </c>
      <c r="F68">
        <v>67</v>
      </c>
      <c r="G68" s="21">
        <f t="shared" si="8"/>
        <v>0.48550724637681159</v>
      </c>
    </row>
    <row r="69" spans="1:7" x14ac:dyDescent="0.15">
      <c r="A69">
        <v>218.4</v>
      </c>
      <c r="B69">
        <v>194.75199999999899</v>
      </c>
      <c r="D69" s="22">
        <f t="shared" si="6"/>
        <v>0.35407015221707483</v>
      </c>
      <c r="E69" s="22">
        <f t="shared" si="7"/>
        <v>0.67760000000000209</v>
      </c>
      <c r="F69">
        <v>68</v>
      </c>
      <c r="G69" s="21">
        <f t="shared" si="8"/>
        <v>0.49275362318840582</v>
      </c>
    </row>
    <row r="70" spans="1:7" x14ac:dyDescent="0.15">
      <c r="A70">
        <v>212.76</v>
      </c>
      <c r="B70">
        <v>103.36</v>
      </c>
      <c r="D70" s="22">
        <f t="shared" si="6"/>
        <v>0.33851753805426871</v>
      </c>
      <c r="E70" s="22">
        <f t="shared" si="7"/>
        <v>0.86799999999999999</v>
      </c>
      <c r="F70">
        <v>69</v>
      </c>
      <c r="G70" s="21">
        <f t="shared" si="8"/>
        <v>0.5</v>
      </c>
    </row>
    <row r="71" spans="1:7" x14ac:dyDescent="0.15">
      <c r="A71">
        <v>210.12</v>
      </c>
      <c r="B71">
        <v>189.136</v>
      </c>
      <c r="D71" s="22">
        <f t="shared" si="6"/>
        <v>0.33123759099933819</v>
      </c>
      <c r="E71" s="22">
        <f t="shared" si="7"/>
        <v>0.68930000000000002</v>
      </c>
      <c r="F71">
        <v>70</v>
      </c>
      <c r="G71" s="21">
        <f t="shared" si="8"/>
        <v>0.50724637681159424</v>
      </c>
    </row>
    <row r="72" spans="1:7" x14ac:dyDescent="0.15">
      <c r="A72">
        <v>207.6</v>
      </c>
      <c r="B72">
        <v>210.44800000000001</v>
      </c>
      <c r="D72" s="20">
        <f t="shared" si="6"/>
        <v>0.32428855062872269</v>
      </c>
      <c r="E72" s="20">
        <f t="shared" si="7"/>
        <v>0.64490000000000003</v>
      </c>
      <c r="F72" s="4">
        <v>71</v>
      </c>
      <c r="G72" s="21">
        <f t="shared" si="8"/>
        <v>0.51449275362318836</v>
      </c>
    </row>
    <row r="73" spans="1:7" x14ac:dyDescent="0.15">
      <c r="A73">
        <v>206.04</v>
      </c>
      <c r="B73">
        <v>189.42399999999901</v>
      </c>
      <c r="D73" s="22">
        <f t="shared" si="6"/>
        <v>0.31998676373262741</v>
      </c>
      <c r="E73" s="22">
        <f t="shared" si="7"/>
        <v>0.68870000000000209</v>
      </c>
      <c r="F73">
        <v>72</v>
      </c>
      <c r="G73" s="21">
        <f t="shared" si="8"/>
        <v>0.52173913043478259</v>
      </c>
    </row>
    <row r="74" spans="1:7" x14ac:dyDescent="0.15">
      <c r="A74">
        <v>204.24</v>
      </c>
      <c r="B74">
        <v>269.91999999999899</v>
      </c>
      <c r="D74" s="22">
        <f t="shared" si="6"/>
        <v>0.3150231634679021</v>
      </c>
      <c r="E74" s="22">
        <f t="shared" si="7"/>
        <v>0.52100000000000213</v>
      </c>
      <c r="F74">
        <v>73</v>
      </c>
      <c r="G74" s="21">
        <f t="shared" si="8"/>
        <v>0.52898550724637683</v>
      </c>
    </row>
    <row r="75" spans="1:7" x14ac:dyDescent="0.15">
      <c r="A75">
        <v>202.08</v>
      </c>
      <c r="B75">
        <v>224.99199999999999</v>
      </c>
      <c r="D75" s="22">
        <f t="shared" si="6"/>
        <v>0.3090668431502317</v>
      </c>
      <c r="E75" s="22">
        <f t="shared" si="7"/>
        <v>0.61460000000000004</v>
      </c>
      <c r="F75">
        <v>74</v>
      </c>
      <c r="G75" s="21">
        <f t="shared" si="8"/>
        <v>0.53623188405797106</v>
      </c>
    </row>
    <row r="76" spans="1:7" x14ac:dyDescent="0.15">
      <c r="A76">
        <v>200.88</v>
      </c>
      <c r="B76">
        <v>191.67999999999901</v>
      </c>
      <c r="D76" s="22">
        <f t="shared" si="6"/>
        <v>0.3057577763070814</v>
      </c>
      <c r="E76" s="22">
        <f t="shared" si="7"/>
        <v>0.68400000000000205</v>
      </c>
      <c r="F76">
        <v>75</v>
      </c>
      <c r="G76" s="21">
        <f t="shared" si="8"/>
        <v>0.54347826086956519</v>
      </c>
    </row>
    <row r="77" spans="1:7" x14ac:dyDescent="0.15">
      <c r="A77">
        <v>198.6</v>
      </c>
      <c r="B77">
        <v>123.28</v>
      </c>
      <c r="D77" s="22">
        <f t="shared" si="6"/>
        <v>0.29947054930509598</v>
      </c>
      <c r="E77" s="22">
        <f t="shared" si="7"/>
        <v>0.82650000000000001</v>
      </c>
      <c r="F77">
        <v>76</v>
      </c>
      <c r="G77" s="21">
        <f t="shared" si="8"/>
        <v>0.55072463768115942</v>
      </c>
    </row>
    <row r="78" spans="1:7" x14ac:dyDescent="0.15">
      <c r="A78">
        <v>198</v>
      </c>
      <c r="B78">
        <v>267.183999999999</v>
      </c>
      <c r="D78" s="22">
        <f t="shared" si="6"/>
        <v>0.29781601588352086</v>
      </c>
      <c r="E78" s="22">
        <f t="shared" si="7"/>
        <v>0.52670000000000206</v>
      </c>
      <c r="F78">
        <v>77</v>
      </c>
      <c r="G78" s="21">
        <f t="shared" si="8"/>
        <v>0.55797101449275366</v>
      </c>
    </row>
    <row r="79" spans="1:7" x14ac:dyDescent="0.15">
      <c r="A79">
        <v>196.32</v>
      </c>
      <c r="B79">
        <v>206.84800000000001</v>
      </c>
      <c r="D79" s="20">
        <f t="shared" si="6"/>
        <v>0.29318332230311051</v>
      </c>
      <c r="E79" s="20">
        <f t="shared" si="7"/>
        <v>0.65239999999999998</v>
      </c>
      <c r="F79" s="4">
        <v>78</v>
      </c>
      <c r="G79" s="21">
        <f t="shared" si="8"/>
        <v>0.56521739130434778</v>
      </c>
    </row>
    <row r="80" spans="1:7" x14ac:dyDescent="0.15">
      <c r="A80">
        <v>195.6</v>
      </c>
      <c r="B80">
        <v>159.47200000000001</v>
      </c>
      <c r="D80" s="22">
        <f t="shared" si="6"/>
        <v>0.29119788219722037</v>
      </c>
      <c r="E80" s="22">
        <f t="shared" si="7"/>
        <v>0.75109999999999999</v>
      </c>
      <c r="F80">
        <v>79</v>
      </c>
      <c r="G80" s="21">
        <f t="shared" si="8"/>
        <v>0.57246376811594202</v>
      </c>
    </row>
    <row r="81" spans="1:7" x14ac:dyDescent="0.15">
      <c r="A81">
        <v>195.12</v>
      </c>
      <c r="B81">
        <v>184.672</v>
      </c>
      <c r="D81" s="22">
        <f t="shared" si="6"/>
        <v>0.28987425545996032</v>
      </c>
      <c r="E81" s="22">
        <f t="shared" si="7"/>
        <v>0.6986</v>
      </c>
      <c r="F81">
        <v>80</v>
      </c>
      <c r="G81" s="21">
        <f t="shared" si="8"/>
        <v>0.57971014492753625</v>
      </c>
    </row>
    <row r="82" spans="1:7" x14ac:dyDescent="0.15">
      <c r="A82">
        <v>194.64</v>
      </c>
      <c r="B82">
        <v>218.367999999999</v>
      </c>
      <c r="D82" s="22">
        <f t="shared" si="6"/>
        <v>0.28855062872270015</v>
      </c>
      <c r="E82" s="22">
        <f t="shared" si="7"/>
        <v>0.62840000000000207</v>
      </c>
      <c r="F82">
        <v>81</v>
      </c>
      <c r="G82" s="21">
        <f t="shared" si="8"/>
        <v>0.58695652173913049</v>
      </c>
    </row>
    <row r="83" spans="1:7" x14ac:dyDescent="0.15">
      <c r="A83">
        <v>191.16</v>
      </c>
      <c r="B83">
        <v>217.072</v>
      </c>
      <c r="D83" s="22">
        <f t="shared" si="6"/>
        <v>0.27895433487756455</v>
      </c>
      <c r="E83" s="22">
        <f t="shared" si="7"/>
        <v>0.63109999999999999</v>
      </c>
      <c r="F83">
        <v>82</v>
      </c>
      <c r="G83" s="21">
        <f t="shared" si="8"/>
        <v>0.59420289855072461</v>
      </c>
    </row>
    <row r="84" spans="1:7" x14ac:dyDescent="0.15">
      <c r="A84">
        <v>189.48</v>
      </c>
      <c r="B84">
        <v>308.08</v>
      </c>
      <c r="D84" s="22">
        <f t="shared" si="6"/>
        <v>0.2743216412971542</v>
      </c>
      <c r="E84" s="22">
        <f t="shared" si="7"/>
        <v>0.44150000000000006</v>
      </c>
      <c r="F84">
        <v>83</v>
      </c>
      <c r="G84" s="21">
        <f t="shared" si="8"/>
        <v>0.60144927536231885</v>
      </c>
    </row>
    <row r="85" spans="1:7" x14ac:dyDescent="0.15">
      <c r="A85">
        <v>181.92</v>
      </c>
      <c r="B85">
        <v>190.38399999999999</v>
      </c>
      <c r="D85" s="22">
        <f t="shared" si="6"/>
        <v>0.25347452018530769</v>
      </c>
      <c r="E85" s="22">
        <f t="shared" si="7"/>
        <v>0.68669999999999998</v>
      </c>
      <c r="F85">
        <v>84</v>
      </c>
      <c r="G85" s="21">
        <f t="shared" si="8"/>
        <v>0.60869565217391308</v>
      </c>
    </row>
    <row r="86" spans="1:7" x14ac:dyDescent="0.15">
      <c r="A86">
        <v>180.84</v>
      </c>
      <c r="B86">
        <v>133.21600000000001</v>
      </c>
      <c r="D86" s="20">
        <f t="shared" si="6"/>
        <v>0.25049636002647258</v>
      </c>
      <c r="E86" s="20">
        <f t="shared" si="7"/>
        <v>0.80579999999999996</v>
      </c>
      <c r="F86" s="4">
        <v>85</v>
      </c>
      <c r="G86" s="21">
        <f t="shared" si="8"/>
        <v>0.61594202898550721</v>
      </c>
    </row>
    <row r="87" spans="1:7" x14ac:dyDescent="0.15">
      <c r="A87">
        <v>179.04</v>
      </c>
      <c r="B87">
        <v>232.76799999999901</v>
      </c>
      <c r="D87" s="22">
        <f t="shared" si="6"/>
        <v>0.24553275976174718</v>
      </c>
      <c r="E87" s="22">
        <f t="shared" si="7"/>
        <v>0.59840000000000204</v>
      </c>
      <c r="F87">
        <v>86</v>
      </c>
      <c r="G87" s="21">
        <f t="shared" si="8"/>
        <v>0.62318840579710144</v>
      </c>
    </row>
    <row r="88" spans="1:7" x14ac:dyDescent="0.15">
      <c r="A88">
        <v>178.32</v>
      </c>
      <c r="B88">
        <v>209.58399999999901</v>
      </c>
      <c r="D88" s="22">
        <f t="shared" si="6"/>
        <v>0.24354731965585705</v>
      </c>
      <c r="E88" s="22">
        <f t="shared" si="7"/>
        <v>0.64670000000000205</v>
      </c>
      <c r="F88">
        <v>87</v>
      </c>
      <c r="G88" s="21">
        <f t="shared" si="8"/>
        <v>0.63043478260869568</v>
      </c>
    </row>
    <row r="89" spans="1:7" x14ac:dyDescent="0.15">
      <c r="A89">
        <v>174.6</v>
      </c>
      <c r="B89">
        <v>234.73599999999999</v>
      </c>
      <c r="D89" s="22">
        <f t="shared" si="6"/>
        <v>0.23328921244209133</v>
      </c>
      <c r="E89" s="22">
        <f t="shared" si="7"/>
        <v>0.59430000000000005</v>
      </c>
      <c r="F89">
        <v>88</v>
      </c>
      <c r="G89" s="21">
        <f t="shared" si="8"/>
        <v>0.6376811594202898</v>
      </c>
    </row>
    <row r="90" spans="1:7" x14ac:dyDescent="0.15">
      <c r="A90">
        <v>173.04</v>
      </c>
      <c r="B90">
        <v>200.94399999999999</v>
      </c>
      <c r="D90" s="22">
        <f t="shared" si="6"/>
        <v>0.22898742554599602</v>
      </c>
      <c r="E90" s="22">
        <f t="shared" si="7"/>
        <v>0.66470000000000007</v>
      </c>
      <c r="F90">
        <v>89</v>
      </c>
      <c r="G90" s="21">
        <f t="shared" si="8"/>
        <v>0.64492753623188404</v>
      </c>
    </row>
    <row r="91" spans="1:7" x14ac:dyDescent="0.15">
      <c r="A91">
        <v>172.68</v>
      </c>
      <c r="B91">
        <v>257.34399999999999</v>
      </c>
      <c r="D91" s="22">
        <f t="shared" si="6"/>
        <v>0.22799470549305098</v>
      </c>
      <c r="E91" s="22">
        <f t="shared" si="7"/>
        <v>0.54720000000000002</v>
      </c>
      <c r="F91">
        <v>90</v>
      </c>
      <c r="G91" s="21">
        <f t="shared" si="8"/>
        <v>0.65217391304347827</v>
      </c>
    </row>
    <row r="92" spans="1:7" x14ac:dyDescent="0.15">
      <c r="A92">
        <v>164.4</v>
      </c>
      <c r="B92">
        <v>222.68799999999999</v>
      </c>
      <c r="D92" s="22">
        <f t="shared" si="6"/>
        <v>0.20516214427531437</v>
      </c>
      <c r="E92" s="22">
        <f t="shared" si="7"/>
        <v>0.61940000000000006</v>
      </c>
      <c r="F92">
        <v>91</v>
      </c>
      <c r="G92" s="21">
        <f t="shared" si="8"/>
        <v>0.65942028985507251</v>
      </c>
    </row>
    <row r="93" spans="1:7" x14ac:dyDescent="0.15">
      <c r="A93">
        <v>161.04</v>
      </c>
      <c r="B93">
        <v>244.33599999999899</v>
      </c>
      <c r="D93" s="20">
        <f t="shared" si="6"/>
        <v>0.1958967571144937</v>
      </c>
      <c r="E93" s="20">
        <f t="shared" si="7"/>
        <v>0.57430000000000214</v>
      </c>
      <c r="F93" s="4">
        <v>92</v>
      </c>
      <c r="G93" s="21">
        <f t="shared" si="8"/>
        <v>0.66666666666666663</v>
      </c>
    </row>
    <row r="94" spans="1:7" x14ac:dyDescent="0.15">
      <c r="A94">
        <v>156.12</v>
      </c>
      <c r="B94">
        <v>285.66399999999999</v>
      </c>
      <c r="D94" s="22">
        <f t="shared" si="6"/>
        <v>0.18232958305757779</v>
      </c>
      <c r="E94" s="22">
        <f t="shared" si="7"/>
        <v>0.48820000000000002</v>
      </c>
      <c r="F94">
        <v>93</v>
      </c>
      <c r="G94" s="21">
        <f t="shared" si="8"/>
        <v>0.67391304347826086</v>
      </c>
    </row>
    <row r="95" spans="1:7" x14ac:dyDescent="0.15">
      <c r="A95">
        <v>154.19999999999999</v>
      </c>
      <c r="B95">
        <v>319.93599999999998</v>
      </c>
      <c r="D95" s="22">
        <f t="shared" si="6"/>
        <v>0.17703507610853736</v>
      </c>
      <c r="E95" s="22">
        <f t="shared" si="7"/>
        <v>0.41680000000000006</v>
      </c>
      <c r="F95">
        <v>94</v>
      </c>
      <c r="G95" s="21">
        <f t="shared" si="8"/>
        <v>0.6811594202898551</v>
      </c>
    </row>
    <row r="96" spans="1:7" x14ac:dyDescent="0.15">
      <c r="A96">
        <v>153.47999999999999</v>
      </c>
      <c r="B96">
        <v>105.328</v>
      </c>
      <c r="D96" s="22">
        <f t="shared" si="6"/>
        <v>0.17504963600264722</v>
      </c>
      <c r="E96" s="22">
        <f t="shared" si="7"/>
        <v>0.8639</v>
      </c>
      <c r="F96">
        <v>95</v>
      </c>
      <c r="G96" s="21">
        <f t="shared" si="8"/>
        <v>0.68840579710144922</v>
      </c>
    </row>
    <row r="97" spans="1:7" x14ac:dyDescent="0.15">
      <c r="A97">
        <v>153.36000000000001</v>
      </c>
      <c r="B97">
        <v>130.91200000000001</v>
      </c>
      <c r="D97" s="22">
        <f t="shared" si="6"/>
        <v>0.17471872931833227</v>
      </c>
      <c r="E97" s="22">
        <f t="shared" si="7"/>
        <v>0.81059999999999988</v>
      </c>
      <c r="F97">
        <v>96</v>
      </c>
      <c r="G97" s="21">
        <f t="shared" si="8"/>
        <v>0.69565217391304346</v>
      </c>
    </row>
    <row r="98" spans="1:7" x14ac:dyDescent="0.15">
      <c r="A98">
        <v>152.63999999999999</v>
      </c>
      <c r="B98">
        <v>213.80799999999999</v>
      </c>
      <c r="D98" s="22">
        <f t="shared" ref="D98:D129" si="9">(A98-MIN($A$2:$A$138))/(MAX($A$2:$A$138)-MIN($A$2:$A$138))</f>
        <v>0.17273328921244205</v>
      </c>
      <c r="E98" s="22">
        <f t="shared" ref="E98:E129" si="10">(MAX($B$2:$B$138)-B98)/(MAX($B$2:$B$138)-MIN($B$2:$B$138))</f>
        <v>0.63790000000000002</v>
      </c>
      <c r="F98">
        <v>97</v>
      </c>
      <c r="G98" s="21">
        <f t="shared" ref="G98:G129" si="11">F98/MAX($F$2:$F$139)</f>
        <v>0.70289855072463769</v>
      </c>
    </row>
    <row r="99" spans="1:7" x14ac:dyDescent="0.15">
      <c r="A99">
        <v>147.24</v>
      </c>
      <c r="B99">
        <v>302.65599999999898</v>
      </c>
      <c r="D99" s="22">
        <f t="shared" si="9"/>
        <v>0.15784248841826609</v>
      </c>
      <c r="E99" s="22">
        <f t="shared" si="10"/>
        <v>0.45280000000000215</v>
      </c>
      <c r="F99">
        <v>98</v>
      </c>
      <c r="G99" s="21">
        <f t="shared" si="11"/>
        <v>0.71014492753623193</v>
      </c>
    </row>
    <row r="100" spans="1:7" x14ac:dyDescent="0.15">
      <c r="A100">
        <v>144</v>
      </c>
      <c r="B100">
        <v>216.01599999999999</v>
      </c>
      <c r="D100" s="20">
        <f t="shared" si="9"/>
        <v>0.14890800794176043</v>
      </c>
      <c r="E100" s="20">
        <f t="shared" si="10"/>
        <v>0.63330000000000009</v>
      </c>
      <c r="F100" s="4">
        <v>99</v>
      </c>
      <c r="G100" s="21">
        <f t="shared" si="11"/>
        <v>0.71739130434782605</v>
      </c>
    </row>
    <row r="101" spans="1:7" x14ac:dyDescent="0.15">
      <c r="A101">
        <v>138.95999999999901</v>
      </c>
      <c r="B101">
        <v>276.44799999999998</v>
      </c>
      <c r="D101" s="22">
        <f t="shared" si="9"/>
        <v>0.13500992720052674</v>
      </c>
      <c r="E101" s="22">
        <f t="shared" si="10"/>
        <v>0.50740000000000007</v>
      </c>
      <c r="F101">
        <v>100</v>
      </c>
      <c r="G101" s="21">
        <f t="shared" si="11"/>
        <v>0.72463768115942029</v>
      </c>
    </row>
    <row r="102" spans="1:7" x14ac:dyDescent="0.15">
      <c r="A102">
        <v>138.6</v>
      </c>
      <c r="B102">
        <v>282.976</v>
      </c>
      <c r="D102" s="22">
        <f t="shared" si="9"/>
        <v>0.13401720714758436</v>
      </c>
      <c r="E102" s="22">
        <f t="shared" si="10"/>
        <v>0.49380000000000002</v>
      </c>
      <c r="F102">
        <v>101</v>
      </c>
      <c r="G102" s="21">
        <f t="shared" si="11"/>
        <v>0.73188405797101452</v>
      </c>
    </row>
    <row r="103" spans="1:7" x14ac:dyDescent="0.15">
      <c r="A103">
        <v>136.56</v>
      </c>
      <c r="B103">
        <v>171.135999999999</v>
      </c>
      <c r="D103" s="22">
        <f t="shared" si="9"/>
        <v>0.128391793514229</v>
      </c>
      <c r="E103" s="22">
        <f t="shared" si="10"/>
        <v>0.72680000000000211</v>
      </c>
      <c r="F103">
        <v>102</v>
      </c>
      <c r="G103" s="21">
        <f t="shared" si="11"/>
        <v>0.73913043478260865</v>
      </c>
    </row>
    <row r="104" spans="1:7" x14ac:dyDescent="0.15">
      <c r="A104">
        <v>133.80000000000001</v>
      </c>
      <c r="B104">
        <v>191.24799999999999</v>
      </c>
      <c r="D104" s="22">
        <f t="shared" si="9"/>
        <v>0.12078093977498348</v>
      </c>
      <c r="E104" s="22">
        <f t="shared" si="10"/>
        <v>0.68490000000000006</v>
      </c>
      <c r="F104">
        <v>103</v>
      </c>
      <c r="G104" s="21">
        <f t="shared" si="11"/>
        <v>0.74637681159420288</v>
      </c>
    </row>
    <row r="105" spans="1:7" x14ac:dyDescent="0.15">
      <c r="A105">
        <v>130.44</v>
      </c>
      <c r="B105">
        <v>219.47200000000001</v>
      </c>
      <c r="D105" s="22">
        <f t="shared" si="9"/>
        <v>0.11151555261416281</v>
      </c>
      <c r="E105" s="22">
        <f t="shared" si="10"/>
        <v>0.62609999999999999</v>
      </c>
      <c r="F105">
        <v>104</v>
      </c>
      <c r="G105" s="21">
        <f t="shared" si="11"/>
        <v>0.75362318840579712</v>
      </c>
    </row>
    <row r="106" spans="1:7" x14ac:dyDescent="0.15">
      <c r="A106">
        <v>126.84</v>
      </c>
      <c r="B106">
        <v>68.127999999999901</v>
      </c>
      <c r="D106" s="22">
        <f t="shared" si="9"/>
        <v>0.10158835208471212</v>
      </c>
      <c r="E106" s="22">
        <f t="shared" si="10"/>
        <v>0.94140000000000013</v>
      </c>
      <c r="F106">
        <v>105</v>
      </c>
      <c r="G106" s="21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0">
        <f t="shared" si="9"/>
        <v>6.8166776968894768E-2</v>
      </c>
      <c r="E107" s="20">
        <f t="shared" si="10"/>
        <v>0.33010000000000211</v>
      </c>
      <c r="F107" s="4">
        <v>106</v>
      </c>
      <c r="G107" s="21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22">
        <f t="shared" si="9"/>
        <v>6.0886829913964262E-2</v>
      </c>
      <c r="E108" s="22">
        <f t="shared" si="10"/>
        <v>0.49460000000000004</v>
      </c>
      <c r="F108">
        <v>107</v>
      </c>
      <c r="G108" s="21">
        <f t="shared" si="11"/>
        <v>0.77536231884057971</v>
      </c>
    </row>
    <row r="109" spans="1:7" x14ac:dyDescent="0.15">
      <c r="A109">
        <v>111.6</v>
      </c>
      <c r="B109">
        <v>223.98399999999901</v>
      </c>
      <c r="D109" s="22">
        <f t="shared" si="9"/>
        <v>5.9563203176704153E-2</v>
      </c>
      <c r="E109" s="22">
        <f t="shared" si="10"/>
        <v>0.61670000000000202</v>
      </c>
      <c r="F109">
        <v>108</v>
      </c>
      <c r="G109" s="21">
        <f t="shared" si="11"/>
        <v>0.78260869565217395</v>
      </c>
    </row>
    <row r="110" spans="1:7" x14ac:dyDescent="0.15">
      <c r="A110">
        <v>104.4</v>
      </c>
      <c r="B110">
        <v>232</v>
      </c>
      <c r="D110" s="22">
        <f t="shared" si="9"/>
        <v>3.9708802117802797E-2</v>
      </c>
      <c r="E110" s="22">
        <f t="shared" si="10"/>
        <v>0.6</v>
      </c>
      <c r="F110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3.3090668431502317E-2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22">
        <f t="shared" si="9"/>
        <v>2.0516214427531432E-2</v>
      </c>
      <c r="E112" s="22">
        <f t="shared" si="10"/>
        <v>0.72580000000000211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1.5221707478491055E-2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93.72</v>
      </c>
      <c r="B114">
        <v>210.304</v>
      </c>
      <c r="D114" s="20">
        <f t="shared" si="9"/>
        <v>1.0258107213765716E-2</v>
      </c>
      <c r="E114" s="20">
        <f t="shared" si="10"/>
        <v>0.64520000000000011</v>
      </c>
      <c r="F114" s="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5.9563203176704075E-3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3.3090668431503574E-4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0">
        <f t="shared" si="9"/>
        <v>0</v>
      </c>
      <c r="E121" s="20">
        <f t="shared" si="10"/>
        <v>0</v>
      </c>
      <c r="F121" s="4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2">
        <f t="shared" si="9"/>
        <v>0</v>
      </c>
      <c r="E122" s="22">
        <f t="shared" si="10"/>
        <v>0</v>
      </c>
      <c r="F122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0">
        <f t="shared" si="9"/>
        <v>0</v>
      </c>
      <c r="E128" s="20">
        <f t="shared" si="10"/>
        <v>0</v>
      </c>
      <c r="F128" s="4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0">
        <f t="shared" si="12"/>
        <v>0</v>
      </c>
      <c r="E135" s="20">
        <f t="shared" si="13"/>
        <v>0</v>
      </c>
      <c r="F135" s="4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2">
        <f t="shared" si="12"/>
        <v>0</v>
      </c>
      <c r="E138" s="22">
        <f t="shared" si="13"/>
        <v>0</v>
      </c>
      <c r="F138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59" priority="1">
      <formula>AND($G2&lt;=1,$G2&gt;0.75)</formula>
    </cfRule>
    <cfRule type="expression" dxfId="58" priority="2">
      <formula>AND($G2&lt;=0.75,$G2&gt;0.5)</formula>
    </cfRule>
    <cfRule type="expression" dxfId="57" priority="3">
      <formula>AND($G2&lt;=0.5,$G2&gt;0.25)</formula>
    </cfRule>
    <cfRule type="expression" dxfId="56" priority="4">
      <formula>$G2&lt;=0.25</formula>
    </cfRule>
  </conditionalFormatting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9"/>
  <sheetViews>
    <sheetView topLeftCell="C1" workbookViewId="0">
      <selection activeCell="C2" sqref="C2:G8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452.88</v>
      </c>
      <c r="B2">
        <v>120.63999999999901</v>
      </c>
      <c r="C2" s="4"/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0.83200000000000207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443.04</v>
      </c>
      <c r="B3">
        <v>96.591999999999999</v>
      </c>
      <c r="C3" s="4"/>
      <c r="D3" s="22">
        <f t="shared" si="0"/>
        <v>0.97288359788359791</v>
      </c>
      <c r="E3" s="22">
        <f t="shared" si="1"/>
        <v>0.8821</v>
      </c>
      <c r="F3">
        <v>2</v>
      </c>
      <c r="G3" s="21">
        <f t="shared" si="2"/>
        <v>1.4492753623188406E-2</v>
      </c>
    </row>
    <row r="4" spans="1:7" x14ac:dyDescent="0.15">
      <c r="A4">
        <v>443.04</v>
      </c>
      <c r="B4">
        <v>129.71199999999999</v>
      </c>
      <c r="C4" s="4"/>
      <c r="D4" s="22">
        <f t="shared" si="0"/>
        <v>0.97288359788359791</v>
      </c>
      <c r="E4" s="22">
        <f t="shared" si="1"/>
        <v>0.81310000000000004</v>
      </c>
      <c r="F4">
        <v>3</v>
      </c>
      <c r="G4" s="21">
        <f t="shared" si="2"/>
        <v>2.1739130434782608E-2</v>
      </c>
    </row>
    <row r="5" spans="1:7" x14ac:dyDescent="0.15">
      <c r="A5">
        <v>443.04</v>
      </c>
      <c r="B5">
        <v>175.6</v>
      </c>
      <c r="C5" s="4"/>
      <c r="D5" s="22">
        <f t="shared" si="0"/>
        <v>0.97288359788359791</v>
      </c>
      <c r="E5" s="22">
        <f t="shared" si="1"/>
        <v>0.71749999999999992</v>
      </c>
      <c r="F5">
        <v>4</v>
      </c>
      <c r="G5" s="21">
        <f t="shared" si="2"/>
        <v>2.8985507246376812E-2</v>
      </c>
    </row>
    <row r="6" spans="1:7" x14ac:dyDescent="0.15">
      <c r="A6">
        <v>442.91999999999899</v>
      </c>
      <c r="B6">
        <v>171.56800000000001</v>
      </c>
      <c r="C6" s="4"/>
      <c r="D6" s="22">
        <f t="shared" si="0"/>
        <v>0.97255291005290734</v>
      </c>
      <c r="E6" s="22">
        <f t="shared" si="1"/>
        <v>0.72589999999999999</v>
      </c>
      <c r="F6">
        <v>5</v>
      </c>
      <c r="G6" s="21">
        <f t="shared" si="2"/>
        <v>3.6231884057971016E-2</v>
      </c>
    </row>
    <row r="7" spans="1:7" x14ac:dyDescent="0.15">
      <c r="A7">
        <v>442.44</v>
      </c>
      <c r="B7">
        <v>188.22399999999999</v>
      </c>
      <c r="C7" s="4"/>
      <c r="D7" s="22">
        <f t="shared" si="0"/>
        <v>0.97123015873015872</v>
      </c>
      <c r="E7" s="22">
        <f t="shared" si="1"/>
        <v>0.69120000000000004</v>
      </c>
      <c r="F7">
        <v>6</v>
      </c>
      <c r="G7" s="21">
        <f t="shared" si="2"/>
        <v>4.3478260869565216E-2</v>
      </c>
    </row>
    <row r="8" spans="1:7" x14ac:dyDescent="0.15">
      <c r="A8">
        <v>436.8</v>
      </c>
      <c r="B8">
        <v>157.93599999999901</v>
      </c>
      <c r="C8" s="4" t="s">
        <v>22</v>
      </c>
      <c r="D8" s="22">
        <f t="shared" si="0"/>
        <v>0.9556878306878307</v>
      </c>
      <c r="E8" s="22">
        <f t="shared" si="1"/>
        <v>0.75430000000000208</v>
      </c>
      <c r="F8">
        <v>7</v>
      </c>
      <c r="G8" s="21">
        <f t="shared" si="2"/>
        <v>5.0724637681159424E-2</v>
      </c>
    </row>
    <row r="9" spans="1:7" x14ac:dyDescent="0.15">
      <c r="A9">
        <v>423.36</v>
      </c>
      <c r="B9">
        <v>173.392</v>
      </c>
      <c r="D9" s="20">
        <f t="shared" si="0"/>
        <v>0.91865079365079372</v>
      </c>
      <c r="E9" s="20">
        <f t="shared" si="1"/>
        <v>0.72209999999999996</v>
      </c>
      <c r="F9" s="4">
        <v>8</v>
      </c>
      <c r="G9" s="21">
        <f t="shared" si="2"/>
        <v>5.7971014492753624E-2</v>
      </c>
    </row>
    <row r="10" spans="1:7" x14ac:dyDescent="0.15">
      <c r="A10">
        <v>421.92</v>
      </c>
      <c r="B10">
        <v>95.872</v>
      </c>
      <c r="D10" s="22">
        <f t="shared" si="0"/>
        <v>0.91468253968253976</v>
      </c>
      <c r="E10" s="22">
        <f t="shared" si="1"/>
        <v>0.88359999999999994</v>
      </c>
      <c r="F10">
        <v>9</v>
      </c>
      <c r="G10" s="21">
        <f t="shared" si="2"/>
        <v>6.5217391304347824E-2</v>
      </c>
    </row>
    <row r="11" spans="1:7" x14ac:dyDescent="0.15">
      <c r="A11">
        <v>420.48</v>
      </c>
      <c r="B11">
        <v>200.512</v>
      </c>
      <c r="D11" s="22">
        <f t="shared" si="0"/>
        <v>0.91071428571428581</v>
      </c>
      <c r="E11" s="22">
        <f t="shared" si="1"/>
        <v>0.66559999999999997</v>
      </c>
      <c r="F11">
        <v>10</v>
      </c>
      <c r="G11" s="21">
        <f t="shared" si="2"/>
        <v>7.2463768115942032E-2</v>
      </c>
    </row>
    <row r="12" spans="1:7" x14ac:dyDescent="0.15">
      <c r="A12">
        <v>418.68</v>
      </c>
      <c r="B12">
        <v>152.51199999999901</v>
      </c>
      <c r="D12" s="22">
        <f t="shared" si="0"/>
        <v>0.90575396825396826</v>
      </c>
      <c r="E12" s="22">
        <f t="shared" si="1"/>
        <v>0.76560000000000206</v>
      </c>
      <c r="F12">
        <v>11</v>
      </c>
      <c r="G12" s="21">
        <f t="shared" si="2"/>
        <v>7.9710144927536225E-2</v>
      </c>
    </row>
    <row r="13" spans="1:7" x14ac:dyDescent="0.15">
      <c r="A13">
        <v>414.719999999999</v>
      </c>
      <c r="B13">
        <v>331.45599999999899</v>
      </c>
      <c r="D13" s="22">
        <f t="shared" si="0"/>
        <v>0.89484126984126711</v>
      </c>
      <c r="E13" s="22">
        <f t="shared" si="1"/>
        <v>0.39280000000000209</v>
      </c>
      <c r="F13">
        <v>12</v>
      </c>
      <c r="G13" s="21">
        <f t="shared" si="2"/>
        <v>8.6956521739130432E-2</v>
      </c>
    </row>
    <row r="14" spans="1:7" x14ac:dyDescent="0.15">
      <c r="A14">
        <v>408.96</v>
      </c>
      <c r="B14">
        <v>139.12</v>
      </c>
      <c r="D14" s="22">
        <f t="shared" si="0"/>
        <v>0.87896825396825395</v>
      </c>
      <c r="E14" s="22">
        <f t="shared" si="1"/>
        <v>0.79349999999999998</v>
      </c>
      <c r="F14">
        <v>13</v>
      </c>
      <c r="G14" s="21">
        <f t="shared" si="2"/>
        <v>9.420289855072464E-2</v>
      </c>
    </row>
    <row r="15" spans="1:7" x14ac:dyDescent="0.15">
      <c r="A15">
        <v>405.599999999999</v>
      </c>
      <c r="B15">
        <v>40.384</v>
      </c>
      <c r="D15" s="22">
        <f t="shared" si="0"/>
        <v>0.86970899470899199</v>
      </c>
      <c r="E15" s="22">
        <f t="shared" si="1"/>
        <v>0.99919999999999998</v>
      </c>
      <c r="F15">
        <v>14</v>
      </c>
      <c r="G15" s="21">
        <f t="shared" si="2"/>
        <v>0.10144927536231885</v>
      </c>
    </row>
    <row r="16" spans="1:7" x14ac:dyDescent="0.15">
      <c r="A16">
        <v>399.35999999999899</v>
      </c>
      <c r="B16">
        <v>235.696</v>
      </c>
      <c r="D16" s="20">
        <f t="shared" si="0"/>
        <v>0.85251322751322478</v>
      </c>
      <c r="E16" s="20">
        <f t="shared" si="1"/>
        <v>0.59229999999999994</v>
      </c>
      <c r="F16" s="4">
        <v>15</v>
      </c>
      <c r="G16" s="21">
        <f t="shared" si="2"/>
        <v>0.10869565217391304</v>
      </c>
    </row>
    <row r="17" spans="1:7" x14ac:dyDescent="0.15">
      <c r="A17">
        <v>379.2</v>
      </c>
      <c r="B17">
        <v>148.52799999999999</v>
      </c>
      <c r="D17" s="22">
        <f t="shared" si="0"/>
        <v>0.79695767195767198</v>
      </c>
      <c r="E17" s="22">
        <f t="shared" si="1"/>
        <v>0.77389999999999992</v>
      </c>
      <c r="F17">
        <v>16</v>
      </c>
      <c r="G17" s="21">
        <f t="shared" si="2"/>
        <v>0.11594202898550725</v>
      </c>
    </row>
    <row r="18" spans="1:7" x14ac:dyDescent="0.15">
      <c r="A18">
        <v>378.599999999999</v>
      </c>
      <c r="B18">
        <v>40.192</v>
      </c>
      <c r="D18" s="22">
        <f t="shared" si="0"/>
        <v>0.79530423280423002</v>
      </c>
      <c r="E18" s="22">
        <f t="shared" si="1"/>
        <v>0.99959999999999993</v>
      </c>
      <c r="F18">
        <v>17</v>
      </c>
      <c r="G18" s="21">
        <f t="shared" si="2"/>
        <v>0.12318840579710146</v>
      </c>
    </row>
    <row r="19" spans="1:7" x14ac:dyDescent="0.15">
      <c r="A19">
        <v>375.12</v>
      </c>
      <c r="B19">
        <v>162.207999999999</v>
      </c>
      <c r="D19" s="22">
        <f t="shared" si="0"/>
        <v>0.7857142857142857</v>
      </c>
      <c r="E19" s="22">
        <f t="shared" si="1"/>
        <v>0.74540000000000206</v>
      </c>
      <c r="F19">
        <v>18</v>
      </c>
      <c r="G19" s="21">
        <f t="shared" si="2"/>
        <v>0.13043478260869565</v>
      </c>
    </row>
    <row r="20" spans="1:7" x14ac:dyDescent="0.15">
      <c r="A20">
        <v>373.68</v>
      </c>
      <c r="B20">
        <v>104.176</v>
      </c>
      <c r="D20" s="22">
        <f t="shared" si="0"/>
        <v>0.78174603174603174</v>
      </c>
      <c r="E20" s="22">
        <f t="shared" si="1"/>
        <v>0.86630000000000007</v>
      </c>
      <c r="F20">
        <v>19</v>
      </c>
      <c r="G20" s="21">
        <f t="shared" si="2"/>
        <v>0.13768115942028986</v>
      </c>
    </row>
    <row r="21" spans="1:7" x14ac:dyDescent="0.15">
      <c r="A21">
        <v>371.88</v>
      </c>
      <c r="B21">
        <v>216.352</v>
      </c>
      <c r="D21" s="22">
        <f t="shared" si="0"/>
        <v>0.7767857142857143</v>
      </c>
      <c r="E21" s="22">
        <f t="shared" si="1"/>
        <v>0.63260000000000005</v>
      </c>
      <c r="F21">
        <v>20</v>
      </c>
      <c r="G21" s="21">
        <f t="shared" si="2"/>
        <v>0.14492753623188406</v>
      </c>
    </row>
    <row r="22" spans="1:7" x14ac:dyDescent="0.15">
      <c r="A22">
        <v>358.8</v>
      </c>
      <c r="B22">
        <v>182.27199999999999</v>
      </c>
      <c r="D22" s="22">
        <f t="shared" si="0"/>
        <v>0.74074074074074081</v>
      </c>
      <c r="E22" s="22">
        <f t="shared" si="1"/>
        <v>0.7036</v>
      </c>
      <c r="F22">
        <v>21</v>
      </c>
      <c r="G22" s="21">
        <f t="shared" si="2"/>
        <v>0.15217391304347827</v>
      </c>
    </row>
    <row r="23" spans="1:7" x14ac:dyDescent="0.15">
      <c r="A23">
        <v>358.08</v>
      </c>
      <c r="B23">
        <v>199.83999999999901</v>
      </c>
      <c r="D23" s="20">
        <f t="shared" si="0"/>
        <v>0.73875661375661372</v>
      </c>
      <c r="E23" s="20">
        <f t="shared" si="1"/>
        <v>0.66700000000000204</v>
      </c>
      <c r="F23" s="4">
        <v>22</v>
      </c>
      <c r="G23" s="21">
        <f t="shared" si="2"/>
        <v>0.15942028985507245</v>
      </c>
    </row>
    <row r="24" spans="1:7" x14ac:dyDescent="0.15">
      <c r="A24">
        <v>354.6</v>
      </c>
      <c r="B24">
        <v>106.38399999999901</v>
      </c>
      <c r="D24" s="22">
        <f t="shared" si="0"/>
        <v>0.72916666666666674</v>
      </c>
      <c r="E24" s="22">
        <f t="shared" si="1"/>
        <v>0.86170000000000213</v>
      </c>
      <c r="F24">
        <v>23</v>
      </c>
      <c r="G24" s="21">
        <f t="shared" si="2"/>
        <v>0.16666666666666666</v>
      </c>
    </row>
    <row r="25" spans="1:7" x14ac:dyDescent="0.15">
      <c r="A25">
        <v>350.28</v>
      </c>
      <c r="B25">
        <v>192.01599999999999</v>
      </c>
      <c r="D25" s="22">
        <f t="shared" si="0"/>
        <v>0.71726190476190466</v>
      </c>
      <c r="E25" s="22">
        <f t="shared" si="1"/>
        <v>0.68330000000000013</v>
      </c>
      <c r="F25">
        <v>24</v>
      </c>
      <c r="G25" s="21">
        <f t="shared" si="2"/>
        <v>0.17391304347826086</v>
      </c>
    </row>
    <row r="26" spans="1:7" x14ac:dyDescent="0.15">
      <c r="A26">
        <v>350.16</v>
      </c>
      <c r="B26">
        <v>175.695999999999</v>
      </c>
      <c r="D26" s="22">
        <f t="shared" si="0"/>
        <v>0.71693121693121697</v>
      </c>
      <c r="E26" s="22">
        <f t="shared" si="1"/>
        <v>0.71730000000000205</v>
      </c>
      <c r="F26">
        <v>25</v>
      </c>
      <c r="G26" s="21">
        <f t="shared" si="2"/>
        <v>0.18115942028985507</v>
      </c>
    </row>
    <row r="27" spans="1:7" x14ac:dyDescent="0.15">
      <c r="A27">
        <v>350.16</v>
      </c>
      <c r="B27">
        <v>215.584</v>
      </c>
      <c r="D27" s="22">
        <f t="shared" si="0"/>
        <v>0.71693121693121697</v>
      </c>
      <c r="E27" s="22">
        <f t="shared" si="1"/>
        <v>0.63419999999999999</v>
      </c>
      <c r="F27">
        <v>26</v>
      </c>
      <c r="G27" s="21">
        <f t="shared" si="2"/>
        <v>0.18840579710144928</v>
      </c>
    </row>
    <row r="28" spans="1:7" x14ac:dyDescent="0.15">
      <c r="A28">
        <v>348.72</v>
      </c>
      <c r="B28">
        <v>170.89599999999899</v>
      </c>
      <c r="D28" s="22">
        <f t="shared" si="0"/>
        <v>0.71296296296296302</v>
      </c>
      <c r="E28" s="22">
        <f t="shared" si="1"/>
        <v>0.72730000000000206</v>
      </c>
      <c r="F28">
        <v>27</v>
      </c>
      <c r="G28" s="21">
        <f t="shared" si="2"/>
        <v>0.19565217391304349</v>
      </c>
    </row>
    <row r="29" spans="1:7" x14ac:dyDescent="0.15">
      <c r="A29">
        <v>335.88</v>
      </c>
      <c r="B29">
        <v>205.16799999999901</v>
      </c>
      <c r="D29" s="22">
        <f t="shared" si="0"/>
        <v>0.67757936507936511</v>
      </c>
      <c r="E29" s="22">
        <f t="shared" si="1"/>
        <v>0.65590000000000215</v>
      </c>
      <c r="F29">
        <v>28</v>
      </c>
      <c r="G29" s="21">
        <f t="shared" si="2"/>
        <v>0.20289855072463769</v>
      </c>
    </row>
    <row r="30" spans="1:7" x14ac:dyDescent="0.15">
      <c r="A30">
        <v>330.84</v>
      </c>
      <c r="B30">
        <v>168.44800000000001</v>
      </c>
      <c r="D30" s="20">
        <f t="shared" si="0"/>
        <v>0.66369047619047616</v>
      </c>
      <c r="E30" s="20">
        <f t="shared" si="1"/>
        <v>0.73240000000000005</v>
      </c>
      <c r="F30" s="4">
        <v>29</v>
      </c>
      <c r="G30" s="21">
        <f t="shared" si="2"/>
        <v>0.21014492753623187</v>
      </c>
    </row>
    <row r="31" spans="1:7" x14ac:dyDescent="0.15">
      <c r="A31">
        <v>312.60000000000002</v>
      </c>
      <c r="B31">
        <v>214.38399999999999</v>
      </c>
      <c r="D31" s="22">
        <f t="shared" si="0"/>
        <v>0.61342592592592604</v>
      </c>
      <c r="E31" s="22">
        <f t="shared" si="1"/>
        <v>0.63669999999999993</v>
      </c>
      <c r="F31">
        <v>30</v>
      </c>
      <c r="G31" s="21">
        <f t="shared" si="2"/>
        <v>0.21739130434782608</v>
      </c>
    </row>
    <row r="32" spans="1:7" x14ac:dyDescent="0.15">
      <c r="A32">
        <v>312.24</v>
      </c>
      <c r="B32">
        <v>135.904</v>
      </c>
      <c r="D32" s="22">
        <f t="shared" si="0"/>
        <v>0.61243386243386244</v>
      </c>
      <c r="E32" s="22">
        <f t="shared" si="1"/>
        <v>0.80020000000000002</v>
      </c>
      <c r="F32">
        <v>31</v>
      </c>
      <c r="G32" s="21">
        <f t="shared" si="2"/>
        <v>0.22463768115942029</v>
      </c>
    </row>
    <row r="33" spans="1:7" x14ac:dyDescent="0.15">
      <c r="A33">
        <v>309.24</v>
      </c>
      <c r="B33">
        <v>254.36799999999999</v>
      </c>
      <c r="D33" s="22">
        <f t="shared" si="0"/>
        <v>0.60416666666666674</v>
      </c>
      <c r="E33" s="22">
        <f t="shared" si="1"/>
        <v>0.5534</v>
      </c>
      <c r="F33">
        <v>32</v>
      </c>
      <c r="G33" s="21">
        <f t="shared" si="2"/>
        <v>0.2318840579710145</v>
      </c>
    </row>
    <row r="34" spans="1:7" x14ac:dyDescent="0.15">
      <c r="A34">
        <v>304.67999999999898</v>
      </c>
      <c r="B34">
        <v>217.072</v>
      </c>
      <c r="D34" s="22">
        <f t="shared" ref="D34:D65" si="3">(A34-MIN($A$2:$A$138))/(MAX($A$2:$A$138)-MIN($A$2:$A$138))</f>
        <v>0.5916005291005263</v>
      </c>
      <c r="E34" s="22">
        <f t="shared" ref="E34:E65" si="4">(MAX($B$2:$B$138)-B34)/(MAX($B$2:$B$138)-MIN($B$2:$B$138))</f>
        <v>0.63109999999999999</v>
      </c>
      <c r="F34">
        <v>33</v>
      </c>
      <c r="G34" s="21">
        <f t="shared" ref="G34:G65" si="5">F34/MAX($F$2:$F$139)</f>
        <v>0.2391304347826087</v>
      </c>
    </row>
    <row r="35" spans="1:7" x14ac:dyDescent="0.15">
      <c r="A35">
        <v>294.36</v>
      </c>
      <c r="B35">
        <v>193.599999999999</v>
      </c>
      <c r="D35" s="22">
        <f t="shared" si="3"/>
        <v>0.5631613756613757</v>
      </c>
      <c r="E35" s="22">
        <f t="shared" si="4"/>
        <v>0.68000000000000205</v>
      </c>
      <c r="F35">
        <v>34</v>
      </c>
      <c r="G35" s="21">
        <f t="shared" si="5"/>
        <v>0.24637681159420291</v>
      </c>
    </row>
    <row r="36" spans="1:7" x14ac:dyDescent="0.15">
      <c r="A36">
        <v>292.79999999999899</v>
      </c>
      <c r="B36">
        <v>181.45599999999999</v>
      </c>
      <c r="D36" s="22">
        <f t="shared" si="3"/>
        <v>0.55886243386243106</v>
      </c>
      <c r="E36" s="22">
        <f t="shared" si="4"/>
        <v>0.70529999999999993</v>
      </c>
      <c r="F36">
        <v>35</v>
      </c>
      <c r="G36" s="21">
        <f t="shared" si="5"/>
        <v>0.25362318840579712</v>
      </c>
    </row>
    <row r="37" spans="1:7" x14ac:dyDescent="0.15">
      <c r="A37">
        <v>292.79999999999899</v>
      </c>
      <c r="B37">
        <v>228.59200000000001</v>
      </c>
      <c r="D37" s="20">
        <f t="shared" si="3"/>
        <v>0.55886243386243106</v>
      </c>
      <c r="E37" s="20">
        <f t="shared" si="4"/>
        <v>0.60710000000000008</v>
      </c>
      <c r="F37" s="4">
        <v>36</v>
      </c>
      <c r="G37" s="21">
        <f t="shared" si="5"/>
        <v>0.2608695652173913</v>
      </c>
    </row>
    <row r="38" spans="1:7" x14ac:dyDescent="0.15">
      <c r="A38">
        <v>288.12</v>
      </c>
      <c r="B38">
        <v>189.71199999999999</v>
      </c>
      <c r="D38" s="22">
        <f t="shared" si="3"/>
        <v>0.54596560846560849</v>
      </c>
      <c r="E38" s="22">
        <f t="shared" si="4"/>
        <v>0.68810000000000004</v>
      </c>
      <c r="F38">
        <v>37</v>
      </c>
      <c r="G38" s="21">
        <f t="shared" si="5"/>
        <v>0.26811594202898553</v>
      </c>
    </row>
    <row r="39" spans="1:7" x14ac:dyDescent="0.15">
      <c r="A39">
        <v>287.64</v>
      </c>
      <c r="B39">
        <v>257.392</v>
      </c>
      <c r="D39" s="22">
        <f t="shared" si="3"/>
        <v>0.5446428571428571</v>
      </c>
      <c r="E39" s="22">
        <f t="shared" si="4"/>
        <v>0.54710000000000003</v>
      </c>
      <c r="F39">
        <v>38</v>
      </c>
      <c r="G39" s="21">
        <f t="shared" si="5"/>
        <v>0.27536231884057971</v>
      </c>
    </row>
    <row r="40" spans="1:7" x14ac:dyDescent="0.15">
      <c r="A40">
        <v>286.56</v>
      </c>
      <c r="B40">
        <v>205.26400000000001</v>
      </c>
      <c r="D40" s="22">
        <f t="shared" si="3"/>
        <v>0.54166666666666663</v>
      </c>
      <c r="E40" s="22">
        <f t="shared" si="4"/>
        <v>0.65569999999999995</v>
      </c>
      <c r="F40">
        <v>39</v>
      </c>
      <c r="G40" s="21">
        <f t="shared" si="5"/>
        <v>0.28260869565217389</v>
      </c>
    </row>
    <row r="41" spans="1:7" x14ac:dyDescent="0.15">
      <c r="A41">
        <v>284.39999999999998</v>
      </c>
      <c r="B41">
        <v>212.75200000000001</v>
      </c>
      <c r="D41" s="22">
        <f t="shared" si="3"/>
        <v>0.5357142857142857</v>
      </c>
      <c r="E41" s="22">
        <f t="shared" si="4"/>
        <v>0.6401</v>
      </c>
      <c r="F41">
        <v>40</v>
      </c>
      <c r="G41" s="21">
        <f t="shared" si="5"/>
        <v>0.28985507246376813</v>
      </c>
    </row>
    <row r="42" spans="1:7" x14ac:dyDescent="0.15">
      <c r="A42">
        <v>272.52</v>
      </c>
      <c r="B42">
        <v>264.063999999999</v>
      </c>
      <c r="D42" s="22">
        <f t="shared" si="3"/>
        <v>0.50297619047619047</v>
      </c>
      <c r="E42" s="22">
        <f t="shared" si="4"/>
        <v>0.53320000000000212</v>
      </c>
      <c r="F42">
        <v>41</v>
      </c>
      <c r="G42" s="21">
        <f t="shared" si="5"/>
        <v>0.29710144927536231</v>
      </c>
    </row>
    <row r="43" spans="1:7" x14ac:dyDescent="0.15">
      <c r="A43">
        <v>270.60000000000002</v>
      </c>
      <c r="B43">
        <v>212.22399999999999</v>
      </c>
      <c r="D43" s="22">
        <f t="shared" si="3"/>
        <v>0.49768518518518523</v>
      </c>
      <c r="E43" s="22">
        <f t="shared" si="4"/>
        <v>0.64119999999999999</v>
      </c>
      <c r="F43">
        <v>42</v>
      </c>
      <c r="G43" s="21">
        <f t="shared" si="5"/>
        <v>0.30434782608695654</v>
      </c>
    </row>
    <row r="44" spans="1:7" x14ac:dyDescent="0.15">
      <c r="A44">
        <v>270.24</v>
      </c>
      <c r="B44">
        <v>204.879999999999</v>
      </c>
      <c r="D44" s="20">
        <f t="shared" si="3"/>
        <v>0.49669312169312174</v>
      </c>
      <c r="E44" s="20">
        <f t="shared" si="4"/>
        <v>0.65650000000000219</v>
      </c>
      <c r="F44" s="4">
        <v>43</v>
      </c>
      <c r="G44" s="21">
        <f t="shared" si="5"/>
        <v>0.31159420289855072</v>
      </c>
    </row>
    <row r="45" spans="1:7" x14ac:dyDescent="0.15">
      <c r="A45">
        <v>267</v>
      </c>
      <c r="B45">
        <v>262.91199999999998</v>
      </c>
      <c r="D45" s="22">
        <f t="shared" si="3"/>
        <v>0.48776455026455029</v>
      </c>
      <c r="E45" s="22">
        <f t="shared" si="4"/>
        <v>0.53560000000000008</v>
      </c>
      <c r="F45">
        <v>44</v>
      </c>
      <c r="G45" s="21">
        <f t="shared" si="5"/>
        <v>0.3188405797101449</v>
      </c>
    </row>
    <row r="46" spans="1:7" x14ac:dyDescent="0.15">
      <c r="A46">
        <v>264.48</v>
      </c>
      <c r="B46">
        <v>193.84</v>
      </c>
      <c r="D46" s="22">
        <f t="shared" si="3"/>
        <v>0.48082010582010587</v>
      </c>
      <c r="E46" s="22">
        <f t="shared" si="4"/>
        <v>0.67949999999999988</v>
      </c>
      <c r="F46">
        <v>45</v>
      </c>
      <c r="G46" s="21">
        <f t="shared" si="5"/>
        <v>0.32608695652173914</v>
      </c>
    </row>
    <row r="47" spans="1:7" x14ac:dyDescent="0.15">
      <c r="A47">
        <v>262.79999999999899</v>
      </c>
      <c r="B47">
        <v>203.67999999999901</v>
      </c>
      <c r="D47" s="22">
        <f t="shared" si="3"/>
        <v>0.47619047619047339</v>
      </c>
      <c r="E47" s="22">
        <f t="shared" si="4"/>
        <v>0.65900000000000203</v>
      </c>
      <c r="F47">
        <v>46</v>
      </c>
      <c r="G47" s="21">
        <f t="shared" si="5"/>
        <v>0.33333333333333331</v>
      </c>
    </row>
    <row r="48" spans="1:7" x14ac:dyDescent="0.15">
      <c r="A48">
        <v>262.32</v>
      </c>
      <c r="B48">
        <v>182.75200000000001</v>
      </c>
      <c r="D48" s="22">
        <f t="shared" si="3"/>
        <v>0.47486772486772483</v>
      </c>
      <c r="E48" s="22">
        <f t="shared" si="4"/>
        <v>0.7026</v>
      </c>
      <c r="F48">
        <v>47</v>
      </c>
      <c r="G48" s="21">
        <f t="shared" si="5"/>
        <v>0.34057971014492755</v>
      </c>
    </row>
    <row r="49" spans="1:7" x14ac:dyDescent="0.15">
      <c r="A49">
        <v>261.36</v>
      </c>
      <c r="B49">
        <v>207.71199999999899</v>
      </c>
      <c r="D49" s="22">
        <f t="shared" si="3"/>
        <v>0.47222222222222227</v>
      </c>
      <c r="E49" s="22">
        <f t="shared" si="4"/>
        <v>0.65060000000000218</v>
      </c>
      <c r="F49">
        <v>48</v>
      </c>
      <c r="G49" s="21">
        <f t="shared" si="5"/>
        <v>0.34782608695652173</v>
      </c>
    </row>
    <row r="50" spans="1:7" x14ac:dyDescent="0.15">
      <c r="A50">
        <v>259.67999999999898</v>
      </c>
      <c r="B50">
        <v>228.39999999999901</v>
      </c>
      <c r="D50" s="22">
        <f t="shared" si="3"/>
        <v>0.46759259259258978</v>
      </c>
      <c r="E50" s="22">
        <f t="shared" si="4"/>
        <v>0.60750000000000204</v>
      </c>
      <c r="F50">
        <v>49</v>
      </c>
      <c r="G50" s="21">
        <f t="shared" si="5"/>
        <v>0.35507246376811596</v>
      </c>
    </row>
    <row r="51" spans="1:7" x14ac:dyDescent="0.15">
      <c r="A51">
        <v>259.44</v>
      </c>
      <c r="B51">
        <v>176.32</v>
      </c>
      <c r="D51" s="20">
        <f t="shared" si="3"/>
        <v>0.46693121693121692</v>
      </c>
      <c r="E51" s="20">
        <f t="shared" si="4"/>
        <v>0.71599999999999997</v>
      </c>
      <c r="F51" s="4">
        <v>50</v>
      </c>
      <c r="G51" s="21">
        <f t="shared" si="5"/>
        <v>0.36231884057971014</v>
      </c>
    </row>
    <row r="52" spans="1:7" x14ac:dyDescent="0.15">
      <c r="A52">
        <v>258.72000000000003</v>
      </c>
      <c r="B52">
        <v>169.02399999999901</v>
      </c>
      <c r="D52" s="22">
        <f t="shared" si="3"/>
        <v>0.46494708994709005</v>
      </c>
      <c r="E52" s="22">
        <f t="shared" si="4"/>
        <v>0.73120000000000218</v>
      </c>
      <c r="F52">
        <v>51</v>
      </c>
      <c r="G52" s="21">
        <f t="shared" si="5"/>
        <v>0.36956521739130432</v>
      </c>
    </row>
    <row r="53" spans="1:7" x14ac:dyDescent="0.15">
      <c r="A53">
        <v>258.72000000000003</v>
      </c>
      <c r="B53">
        <v>164.94399999999999</v>
      </c>
      <c r="D53" s="22">
        <f t="shared" si="3"/>
        <v>0.46494708994709005</v>
      </c>
      <c r="E53" s="22">
        <f t="shared" si="4"/>
        <v>0.73970000000000014</v>
      </c>
      <c r="F53">
        <v>52</v>
      </c>
      <c r="G53" s="21">
        <f t="shared" si="5"/>
        <v>0.37681159420289856</v>
      </c>
    </row>
    <row r="54" spans="1:7" x14ac:dyDescent="0.15">
      <c r="A54">
        <v>253.32</v>
      </c>
      <c r="B54">
        <v>252.68799999999999</v>
      </c>
      <c r="D54" s="22">
        <f t="shared" si="3"/>
        <v>0.45006613756613756</v>
      </c>
      <c r="E54" s="22">
        <f t="shared" si="4"/>
        <v>0.55690000000000006</v>
      </c>
      <c r="F54">
        <v>53</v>
      </c>
      <c r="G54" s="21">
        <f t="shared" si="5"/>
        <v>0.38405797101449274</v>
      </c>
    </row>
    <row r="55" spans="1:7" x14ac:dyDescent="0.15">
      <c r="A55">
        <v>250.32</v>
      </c>
      <c r="B55">
        <v>261.66399999999999</v>
      </c>
      <c r="D55" s="22">
        <f t="shared" si="3"/>
        <v>0.4417989417989418</v>
      </c>
      <c r="E55" s="22">
        <f t="shared" si="4"/>
        <v>0.53820000000000001</v>
      </c>
      <c r="F55">
        <v>54</v>
      </c>
      <c r="G55" s="21">
        <f t="shared" si="5"/>
        <v>0.39130434782608697</v>
      </c>
    </row>
    <row r="56" spans="1:7" x14ac:dyDescent="0.15">
      <c r="A56">
        <v>248.88</v>
      </c>
      <c r="B56">
        <v>239.05599999999899</v>
      </c>
      <c r="D56" s="22">
        <f t="shared" si="3"/>
        <v>0.43783068783068785</v>
      </c>
      <c r="E56" s="22">
        <f t="shared" si="4"/>
        <v>0.58530000000000204</v>
      </c>
      <c r="F56">
        <v>55</v>
      </c>
      <c r="G56" s="21">
        <f t="shared" si="5"/>
        <v>0.39855072463768115</v>
      </c>
    </row>
    <row r="57" spans="1:7" x14ac:dyDescent="0.15">
      <c r="A57">
        <v>245.39999999999901</v>
      </c>
      <c r="B57">
        <v>193.84</v>
      </c>
      <c r="D57" s="22">
        <f t="shared" si="3"/>
        <v>0.42824074074073804</v>
      </c>
      <c r="E57" s="22">
        <f t="shared" si="4"/>
        <v>0.67949999999999988</v>
      </c>
      <c r="F57">
        <v>56</v>
      </c>
      <c r="G57" s="21">
        <f t="shared" si="5"/>
        <v>0.40579710144927539</v>
      </c>
    </row>
    <row r="58" spans="1:7" x14ac:dyDescent="0.15">
      <c r="A58">
        <v>243.48</v>
      </c>
      <c r="B58">
        <v>210.01599999999999</v>
      </c>
      <c r="C58" t="s">
        <v>24</v>
      </c>
      <c r="D58" s="20">
        <f t="shared" si="3"/>
        <v>0.42294973544973541</v>
      </c>
      <c r="E58" s="20">
        <f t="shared" si="4"/>
        <v>0.64580000000000004</v>
      </c>
      <c r="F58" s="4">
        <v>57</v>
      </c>
      <c r="G58" s="21">
        <f t="shared" si="5"/>
        <v>0.41304347826086957</v>
      </c>
    </row>
    <row r="59" spans="1:7" x14ac:dyDescent="0.15">
      <c r="A59">
        <v>242.51999999999899</v>
      </c>
      <c r="B59">
        <v>215.96799999999899</v>
      </c>
      <c r="D59" s="22">
        <f t="shared" si="3"/>
        <v>0.42030423280423002</v>
      </c>
      <c r="E59" s="22">
        <f t="shared" si="4"/>
        <v>0.63340000000000207</v>
      </c>
      <c r="F59">
        <v>58</v>
      </c>
      <c r="G59" s="21">
        <f t="shared" si="5"/>
        <v>0.42028985507246375</v>
      </c>
    </row>
    <row r="60" spans="1:7" x14ac:dyDescent="0.15">
      <c r="A60">
        <v>241.2</v>
      </c>
      <c r="B60">
        <v>277.31200000000001</v>
      </c>
      <c r="D60" s="22">
        <f t="shared" si="3"/>
        <v>0.41666666666666663</v>
      </c>
      <c r="E60" s="22">
        <f t="shared" si="4"/>
        <v>0.50559999999999994</v>
      </c>
      <c r="F60">
        <v>59</v>
      </c>
      <c r="G60" s="21">
        <f t="shared" si="5"/>
        <v>0.42753623188405798</v>
      </c>
    </row>
    <row r="61" spans="1:7" x14ac:dyDescent="0.15">
      <c r="A61">
        <v>241.07999999999899</v>
      </c>
      <c r="B61">
        <v>228.73599999999999</v>
      </c>
      <c r="D61" s="22">
        <f t="shared" si="3"/>
        <v>0.41633597883597606</v>
      </c>
      <c r="E61" s="22">
        <f t="shared" si="4"/>
        <v>0.60680000000000001</v>
      </c>
      <c r="F61">
        <v>60</v>
      </c>
      <c r="G61" s="21">
        <f t="shared" si="5"/>
        <v>0.43478260869565216</v>
      </c>
    </row>
    <row r="62" spans="1:7" x14ac:dyDescent="0.15">
      <c r="A62">
        <v>231.35999999999899</v>
      </c>
      <c r="B62">
        <v>184.24</v>
      </c>
      <c r="D62" s="22">
        <f t="shared" si="3"/>
        <v>0.38955026455026176</v>
      </c>
      <c r="E62" s="22">
        <f t="shared" si="4"/>
        <v>0.69950000000000001</v>
      </c>
      <c r="F62">
        <v>61</v>
      </c>
      <c r="G62" s="21">
        <f t="shared" si="5"/>
        <v>0.4420289855072464</v>
      </c>
    </row>
    <row r="63" spans="1:7" x14ac:dyDescent="0.15">
      <c r="A63">
        <v>231</v>
      </c>
      <c r="B63">
        <v>172.33599999999899</v>
      </c>
      <c r="D63" s="22">
        <f t="shared" si="3"/>
        <v>0.38855820105820105</v>
      </c>
      <c r="E63" s="22">
        <f t="shared" si="4"/>
        <v>0.72430000000000205</v>
      </c>
      <c r="F63">
        <v>62</v>
      </c>
      <c r="G63" s="21">
        <f t="shared" si="5"/>
        <v>0.44927536231884058</v>
      </c>
    </row>
    <row r="64" spans="1:7" x14ac:dyDescent="0.15">
      <c r="A64">
        <v>228.12</v>
      </c>
      <c r="B64">
        <v>40</v>
      </c>
      <c r="D64" s="22">
        <f t="shared" si="3"/>
        <v>0.38062169312169314</v>
      </c>
      <c r="E64" s="22">
        <f t="shared" si="4"/>
        <v>1</v>
      </c>
      <c r="F64">
        <v>63</v>
      </c>
      <c r="G64" s="21">
        <f t="shared" si="5"/>
        <v>0.45652173913043476</v>
      </c>
    </row>
    <row r="65" spans="1:7" x14ac:dyDescent="0.15">
      <c r="A65">
        <v>227.16</v>
      </c>
      <c r="B65">
        <v>296.17599999999999</v>
      </c>
      <c r="D65" s="20">
        <f t="shared" si="3"/>
        <v>0.37797619047619047</v>
      </c>
      <c r="E65" s="20">
        <f t="shared" si="4"/>
        <v>0.46630000000000005</v>
      </c>
      <c r="F65" s="4">
        <v>64</v>
      </c>
      <c r="G65" s="21">
        <f t="shared" si="5"/>
        <v>0.46376811594202899</v>
      </c>
    </row>
    <row r="66" spans="1:7" x14ac:dyDescent="0.15">
      <c r="A66">
        <v>226.07999999999899</v>
      </c>
      <c r="B66">
        <v>162.735999999999</v>
      </c>
      <c r="D66" s="22">
        <f t="shared" ref="D66:D97" si="6">(A66-MIN($A$2:$A$138))/(MAX($A$2:$A$138)-MIN($A$2:$A$138))</f>
        <v>0.37499999999999722</v>
      </c>
      <c r="E66" s="22">
        <f t="shared" ref="E66:E97" si="7">(MAX($B$2:$B$138)-B66)/(MAX($B$2:$B$138)-MIN($B$2:$B$138))</f>
        <v>0.74430000000000218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219.84</v>
      </c>
      <c r="B67">
        <v>244.96</v>
      </c>
      <c r="D67" s="22">
        <f t="shared" si="6"/>
        <v>0.35780423280423279</v>
      </c>
      <c r="E67" s="22">
        <f t="shared" si="7"/>
        <v>0.57299999999999995</v>
      </c>
      <c r="F67">
        <v>66</v>
      </c>
      <c r="G67" s="21">
        <f t="shared" si="8"/>
        <v>0.47826086956521741</v>
      </c>
    </row>
    <row r="68" spans="1:7" x14ac:dyDescent="0.15">
      <c r="A68">
        <v>219.24</v>
      </c>
      <c r="B68">
        <v>223.16799999999901</v>
      </c>
      <c r="D68" s="22">
        <f t="shared" si="6"/>
        <v>0.35615079365079366</v>
      </c>
      <c r="E68" s="22">
        <f t="shared" si="7"/>
        <v>0.61840000000000217</v>
      </c>
      <c r="F68">
        <v>67</v>
      </c>
      <c r="G68" s="21">
        <f t="shared" si="8"/>
        <v>0.48550724637681159</v>
      </c>
    </row>
    <row r="69" spans="1:7" x14ac:dyDescent="0.15">
      <c r="A69">
        <v>218.4</v>
      </c>
      <c r="B69">
        <v>194.75199999999899</v>
      </c>
      <c r="D69" s="22">
        <f t="shared" si="6"/>
        <v>0.35383597883597884</v>
      </c>
      <c r="E69" s="22">
        <f t="shared" si="7"/>
        <v>0.67760000000000209</v>
      </c>
      <c r="F69">
        <v>68</v>
      </c>
      <c r="G69" s="21">
        <f t="shared" si="8"/>
        <v>0.49275362318840582</v>
      </c>
    </row>
    <row r="70" spans="1:7" x14ac:dyDescent="0.15">
      <c r="A70">
        <v>213.48</v>
      </c>
      <c r="B70">
        <v>205.6</v>
      </c>
      <c r="D70" s="22">
        <f t="shared" si="6"/>
        <v>0.34027777777777773</v>
      </c>
      <c r="E70" s="22">
        <f t="shared" si="7"/>
        <v>0.65499999999999992</v>
      </c>
      <c r="F70">
        <v>69</v>
      </c>
      <c r="G70" s="21">
        <f t="shared" si="8"/>
        <v>0.5</v>
      </c>
    </row>
    <row r="71" spans="1:7" x14ac:dyDescent="0.15">
      <c r="A71">
        <v>212.76</v>
      </c>
      <c r="B71">
        <v>103.36</v>
      </c>
      <c r="D71" s="22">
        <f t="shared" si="6"/>
        <v>0.33829365079365076</v>
      </c>
      <c r="E71" s="22">
        <f t="shared" si="7"/>
        <v>0.86799999999999999</v>
      </c>
      <c r="F71">
        <v>70</v>
      </c>
      <c r="G71" s="21">
        <f t="shared" si="8"/>
        <v>0.50724637681159424</v>
      </c>
    </row>
    <row r="72" spans="1:7" x14ac:dyDescent="0.15">
      <c r="A72">
        <v>210.12</v>
      </c>
      <c r="B72">
        <v>189.136</v>
      </c>
      <c r="D72" s="20">
        <f t="shared" si="6"/>
        <v>0.33101851851851855</v>
      </c>
      <c r="E72" s="20">
        <f t="shared" si="7"/>
        <v>0.68930000000000002</v>
      </c>
      <c r="F72" s="4">
        <v>71</v>
      </c>
      <c r="G72" s="21">
        <f t="shared" si="8"/>
        <v>0.51449275362318836</v>
      </c>
    </row>
    <row r="73" spans="1:7" x14ac:dyDescent="0.15">
      <c r="A73">
        <v>206.04</v>
      </c>
      <c r="B73">
        <v>189.42399999999901</v>
      </c>
      <c r="D73" s="22">
        <f t="shared" si="6"/>
        <v>0.31977513227513227</v>
      </c>
      <c r="E73" s="22">
        <f t="shared" si="7"/>
        <v>0.68870000000000209</v>
      </c>
      <c r="F73">
        <v>72</v>
      </c>
      <c r="G73" s="21">
        <f t="shared" si="8"/>
        <v>0.52173913043478259</v>
      </c>
    </row>
    <row r="74" spans="1:7" x14ac:dyDescent="0.15">
      <c r="A74">
        <v>204.24</v>
      </c>
      <c r="B74">
        <v>269.91999999999899</v>
      </c>
      <c r="D74" s="22">
        <f t="shared" si="6"/>
        <v>0.31481481481481483</v>
      </c>
      <c r="E74" s="22">
        <f t="shared" si="7"/>
        <v>0.52100000000000213</v>
      </c>
      <c r="F74">
        <v>73</v>
      </c>
      <c r="G74" s="21">
        <f t="shared" si="8"/>
        <v>0.52898550724637683</v>
      </c>
    </row>
    <row r="75" spans="1:7" x14ac:dyDescent="0.15">
      <c r="A75">
        <v>202.2</v>
      </c>
      <c r="B75">
        <v>190.91200000000001</v>
      </c>
      <c r="D75" s="22">
        <f t="shared" si="6"/>
        <v>0.30919312169312169</v>
      </c>
      <c r="E75" s="22">
        <f t="shared" si="7"/>
        <v>0.68559999999999988</v>
      </c>
      <c r="F75">
        <v>74</v>
      </c>
      <c r="G75" s="21">
        <f t="shared" si="8"/>
        <v>0.53623188405797106</v>
      </c>
    </row>
    <row r="76" spans="1:7" x14ac:dyDescent="0.15">
      <c r="A76">
        <v>202.08</v>
      </c>
      <c r="B76">
        <v>224.99199999999999</v>
      </c>
      <c r="D76" s="22">
        <f t="shared" si="6"/>
        <v>0.30886243386243389</v>
      </c>
      <c r="E76" s="22">
        <f t="shared" si="7"/>
        <v>0.61460000000000004</v>
      </c>
      <c r="F76">
        <v>75</v>
      </c>
      <c r="G76" s="21">
        <f t="shared" si="8"/>
        <v>0.54347826086956519</v>
      </c>
    </row>
    <row r="77" spans="1:7" x14ac:dyDescent="0.15">
      <c r="A77">
        <v>198.6</v>
      </c>
      <c r="B77">
        <v>123.28</v>
      </c>
      <c r="D77" s="22">
        <f t="shared" si="6"/>
        <v>0.29927248677248675</v>
      </c>
      <c r="E77" s="22">
        <f t="shared" si="7"/>
        <v>0.82650000000000001</v>
      </c>
      <c r="F77">
        <v>76</v>
      </c>
      <c r="G77" s="21">
        <f t="shared" si="8"/>
        <v>0.55072463768115942</v>
      </c>
    </row>
    <row r="78" spans="1:7" x14ac:dyDescent="0.15">
      <c r="A78">
        <v>198</v>
      </c>
      <c r="B78">
        <v>267.183999999999</v>
      </c>
      <c r="D78" s="22">
        <f t="shared" si="6"/>
        <v>0.29761904761904762</v>
      </c>
      <c r="E78" s="22">
        <f t="shared" si="7"/>
        <v>0.52670000000000206</v>
      </c>
      <c r="F78">
        <v>77</v>
      </c>
      <c r="G78" s="21">
        <f t="shared" si="8"/>
        <v>0.55797101449275366</v>
      </c>
    </row>
    <row r="79" spans="1:7" x14ac:dyDescent="0.15">
      <c r="A79">
        <v>196.32</v>
      </c>
      <c r="B79">
        <v>206.84800000000001</v>
      </c>
      <c r="D79" s="20">
        <f t="shared" si="6"/>
        <v>0.29298941798941797</v>
      </c>
      <c r="E79" s="20">
        <f t="shared" si="7"/>
        <v>0.65239999999999998</v>
      </c>
      <c r="F79" s="4">
        <v>78</v>
      </c>
      <c r="G79" s="21">
        <f t="shared" si="8"/>
        <v>0.56521739130434778</v>
      </c>
    </row>
    <row r="80" spans="1:7" x14ac:dyDescent="0.15">
      <c r="A80">
        <v>195.6</v>
      </c>
      <c r="B80">
        <v>159.47200000000001</v>
      </c>
      <c r="D80" s="22">
        <f t="shared" si="6"/>
        <v>0.29100529100529099</v>
      </c>
      <c r="E80" s="22">
        <f t="shared" si="7"/>
        <v>0.75109999999999999</v>
      </c>
      <c r="F80">
        <v>79</v>
      </c>
      <c r="G80" s="21">
        <f t="shared" si="8"/>
        <v>0.57246376811594202</v>
      </c>
    </row>
    <row r="81" spans="1:7" x14ac:dyDescent="0.15">
      <c r="A81">
        <v>195.12</v>
      </c>
      <c r="B81">
        <v>184.672</v>
      </c>
      <c r="D81" s="22">
        <f t="shared" si="6"/>
        <v>0.28968253968253971</v>
      </c>
      <c r="E81" s="22">
        <f t="shared" si="7"/>
        <v>0.6986</v>
      </c>
      <c r="F81">
        <v>80</v>
      </c>
      <c r="G81" s="21">
        <f t="shared" si="8"/>
        <v>0.57971014492753625</v>
      </c>
    </row>
    <row r="82" spans="1:7" x14ac:dyDescent="0.15">
      <c r="A82">
        <v>194.64</v>
      </c>
      <c r="B82">
        <v>216.68799999999999</v>
      </c>
      <c r="D82" s="22">
        <f t="shared" si="6"/>
        <v>0.28835978835978832</v>
      </c>
      <c r="E82" s="22">
        <f t="shared" si="7"/>
        <v>0.63190000000000002</v>
      </c>
      <c r="F82">
        <v>81</v>
      </c>
      <c r="G82" s="21">
        <f t="shared" si="8"/>
        <v>0.58695652173913049</v>
      </c>
    </row>
    <row r="83" spans="1:7" x14ac:dyDescent="0.15">
      <c r="A83">
        <v>191.16</v>
      </c>
      <c r="B83">
        <v>217.072</v>
      </c>
      <c r="D83" s="22">
        <f t="shared" si="6"/>
        <v>0.27876984126984128</v>
      </c>
      <c r="E83" s="22">
        <f t="shared" si="7"/>
        <v>0.63109999999999999</v>
      </c>
      <c r="F83">
        <v>82</v>
      </c>
      <c r="G83" s="21">
        <f t="shared" si="8"/>
        <v>0.59420289855072461</v>
      </c>
    </row>
    <row r="84" spans="1:7" x14ac:dyDescent="0.15">
      <c r="A84">
        <v>189.48</v>
      </c>
      <c r="B84">
        <v>308.08</v>
      </c>
      <c r="D84" s="22">
        <f t="shared" si="6"/>
        <v>0.27414021164021163</v>
      </c>
      <c r="E84" s="22">
        <f t="shared" si="7"/>
        <v>0.44150000000000006</v>
      </c>
      <c r="F84">
        <v>83</v>
      </c>
      <c r="G84" s="21">
        <f t="shared" si="8"/>
        <v>0.60144927536231885</v>
      </c>
    </row>
    <row r="85" spans="1:7" x14ac:dyDescent="0.15">
      <c r="A85">
        <v>182.64</v>
      </c>
      <c r="B85">
        <v>192.976</v>
      </c>
      <c r="D85" s="22">
        <f t="shared" si="6"/>
        <v>0.25529100529100524</v>
      </c>
      <c r="E85" s="22">
        <f t="shared" si="7"/>
        <v>0.68130000000000002</v>
      </c>
      <c r="F85">
        <v>84</v>
      </c>
      <c r="G85" s="21">
        <f t="shared" si="8"/>
        <v>0.60869565217391308</v>
      </c>
    </row>
    <row r="86" spans="1:7" x14ac:dyDescent="0.15">
      <c r="A86">
        <v>180.84</v>
      </c>
      <c r="B86">
        <v>133.21600000000001</v>
      </c>
      <c r="D86" s="20">
        <f t="shared" si="6"/>
        <v>0.25033068783068785</v>
      </c>
      <c r="E86" s="20">
        <f t="shared" si="7"/>
        <v>0.80579999999999996</v>
      </c>
      <c r="F86" s="4">
        <v>85</v>
      </c>
      <c r="G86" s="21">
        <f t="shared" si="8"/>
        <v>0.61594202898550721</v>
      </c>
    </row>
    <row r="87" spans="1:7" x14ac:dyDescent="0.15">
      <c r="A87">
        <v>179.04</v>
      </c>
      <c r="B87">
        <v>232.76799999999901</v>
      </c>
      <c r="D87" s="22">
        <f t="shared" si="6"/>
        <v>0.24537037037037035</v>
      </c>
      <c r="E87" s="22">
        <f t="shared" si="7"/>
        <v>0.59840000000000204</v>
      </c>
      <c r="F87">
        <v>86</v>
      </c>
      <c r="G87" s="21">
        <f t="shared" si="8"/>
        <v>0.62318840579710144</v>
      </c>
    </row>
    <row r="88" spans="1:7" x14ac:dyDescent="0.15">
      <c r="A88">
        <v>178.32</v>
      </c>
      <c r="B88">
        <v>209.58399999999901</v>
      </c>
      <c r="D88" s="22">
        <f t="shared" si="6"/>
        <v>0.24338624338624337</v>
      </c>
      <c r="E88" s="22">
        <f t="shared" si="7"/>
        <v>0.64670000000000205</v>
      </c>
      <c r="F88">
        <v>87</v>
      </c>
      <c r="G88" s="21">
        <f t="shared" si="8"/>
        <v>0.63043478260869568</v>
      </c>
    </row>
    <row r="89" spans="1:7" x14ac:dyDescent="0.15">
      <c r="A89">
        <v>176.51999999999899</v>
      </c>
      <c r="B89">
        <v>237.04</v>
      </c>
      <c r="D89" s="22">
        <f t="shared" si="6"/>
        <v>0.23842592592592313</v>
      </c>
      <c r="E89" s="22">
        <f t="shared" si="7"/>
        <v>0.58950000000000002</v>
      </c>
      <c r="F89">
        <v>88</v>
      </c>
      <c r="G89" s="21">
        <f t="shared" si="8"/>
        <v>0.6376811594202898</v>
      </c>
    </row>
    <row r="90" spans="1:7" x14ac:dyDescent="0.15">
      <c r="A90">
        <v>173.04</v>
      </c>
      <c r="B90">
        <v>200.94399999999999</v>
      </c>
      <c r="D90" s="22">
        <f t="shared" si="6"/>
        <v>0.22883597883597881</v>
      </c>
      <c r="E90" s="22">
        <f t="shared" si="7"/>
        <v>0.66470000000000007</v>
      </c>
      <c r="F90">
        <v>89</v>
      </c>
      <c r="G90" s="21">
        <f t="shared" si="8"/>
        <v>0.64492753623188404</v>
      </c>
    </row>
    <row r="91" spans="1:7" x14ac:dyDescent="0.15">
      <c r="A91">
        <v>172.92</v>
      </c>
      <c r="B91">
        <v>257.43999999999897</v>
      </c>
      <c r="D91" s="22">
        <f t="shared" si="6"/>
        <v>0.22850529100529096</v>
      </c>
      <c r="E91" s="22">
        <f t="shared" si="7"/>
        <v>0.54700000000000215</v>
      </c>
      <c r="F91">
        <v>90</v>
      </c>
      <c r="G91" s="21">
        <f t="shared" si="8"/>
        <v>0.65217391304347827</v>
      </c>
    </row>
    <row r="92" spans="1:7" x14ac:dyDescent="0.15">
      <c r="A92">
        <v>165</v>
      </c>
      <c r="B92">
        <v>221.247999999999</v>
      </c>
      <c r="D92" s="22">
        <f t="shared" si="6"/>
        <v>0.20667989417989419</v>
      </c>
      <c r="E92" s="22">
        <f t="shared" si="7"/>
        <v>0.62240000000000206</v>
      </c>
      <c r="F92">
        <v>91</v>
      </c>
      <c r="G92" s="21">
        <f t="shared" si="8"/>
        <v>0.65942028985507251</v>
      </c>
    </row>
    <row r="93" spans="1:7" x14ac:dyDescent="0.15">
      <c r="A93">
        <v>161.04</v>
      </c>
      <c r="B93">
        <v>244.33599999999899</v>
      </c>
      <c r="D93" s="20">
        <f t="shared" si="6"/>
        <v>0.19576719576719576</v>
      </c>
      <c r="E93" s="20">
        <f t="shared" si="7"/>
        <v>0.57430000000000214</v>
      </c>
      <c r="F93" s="4">
        <v>92</v>
      </c>
      <c r="G93" s="21">
        <f t="shared" si="8"/>
        <v>0.66666666666666663</v>
      </c>
    </row>
    <row r="94" spans="1:7" x14ac:dyDescent="0.15">
      <c r="A94">
        <v>158.39999999999901</v>
      </c>
      <c r="B94">
        <v>105.664</v>
      </c>
      <c r="D94" s="22">
        <f t="shared" si="6"/>
        <v>0.18849206349206077</v>
      </c>
      <c r="E94" s="22">
        <f t="shared" si="7"/>
        <v>0.86320000000000008</v>
      </c>
      <c r="F94">
        <v>93</v>
      </c>
      <c r="G94" s="21">
        <f t="shared" si="8"/>
        <v>0.67391304347826086</v>
      </c>
    </row>
    <row r="95" spans="1:7" x14ac:dyDescent="0.15">
      <c r="A95">
        <v>158.28</v>
      </c>
      <c r="B95">
        <v>322.62400000000002</v>
      </c>
      <c r="D95" s="22">
        <f t="shared" si="6"/>
        <v>0.18816137566137567</v>
      </c>
      <c r="E95" s="22">
        <f t="shared" si="7"/>
        <v>0.41119999999999995</v>
      </c>
      <c r="F95">
        <v>94</v>
      </c>
      <c r="G95" s="21">
        <f t="shared" si="8"/>
        <v>0.6811594202898551</v>
      </c>
    </row>
    <row r="96" spans="1:7" x14ac:dyDescent="0.15">
      <c r="A96">
        <v>156.12</v>
      </c>
      <c r="B96">
        <v>285.66399999999999</v>
      </c>
      <c r="D96" s="22">
        <f t="shared" si="6"/>
        <v>0.18220899470899474</v>
      </c>
      <c r="E96" s="22">
        <f t="shared" si="7"/>
        <v>0.48820000000000002</v>
      </c>
      <c r="F96">
        <v>95</v>
      </c>
      <c r="G96" s="21">
        <f t="shared" si="8"/>
        <v>0.68840579710144922</v>
      </c>
    </row>
    <row r="97" spans="1:7" x14ac:dyDescent="0.15">
      <c r="A97">
        <v>153.36000000000001</v>
      </c>
      <c r="B97">
        <v>130.91200000000001</v>
      </c>
      <c r="D97" s="22">
        <f t="shared" si="6"/>
        <v>0.17460317460317465</v>
      </c>
      <c r="E97" s="22">
        <f t="shared" si="7"/>
        <v>0.81059999999999988</v>
      </c>
      <c r="F97">
        <v>96</v>
      </c>
      <c r="G97" s="21">
        <f t="shared" si="8"/>
        <v>0.69565217391304346</v>
      </c>
    </row>
    <row r="98" spans="1:7" x14ac:dyDescent="0.15">
      <c r="A98">
        <v>152.63999999999999</v>
      </c>
      <c r="B98">
        <v>213.80799999999999</v>
      </c>
      <c r="D98" s="22">
        <f t="shared" ref="D98:D129" si="9">(A98-MIN($A$2:$A$138))/(MAX($A$2:$A$138)-MIN($A$2:$A$138))</f>
        <v>0.17261904761904759</v>
      </c>
      <c r="E98" s="22">
        <f t="shared" ref="E98:E129" si="10">(MAX($B$2:$B$138)-B98)/(MAX($B$2:$B$138)-MIN($B$2:$B$138))</f>
        <v>0.63790000000000002</v>
      </c>
      <c r="F98">
        <v>97</v>
      </c>
      <c r="G98" s="21">
        <f t="shared" ref="G98:G129" si="11">F98/MAX($F$2:$F$139)</f>
        <v>0.70289855072463769</v>
      </c>
    </row>
    <row r="99" spans="1:7" x14ac:dyDescent="0.15">
      <c r="A99">
        <v>147.72</v>
      </c>
      <c r="B99">
        <v>211.648</v>
      </c>
      <c r="D99" s="22">
        <f t="shared" si="9"/>
        <v>0.15906084656084657</v>
      </c>
      <c r="E99" s="22">
        <f t="shared" si="10"/>
        <v>0.64239999999999997</v>
      </c>
      <c r="F99">
        <v>98</v>
      </c>
      <c r="G99" s="21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0">
        <f t="shared" si="9"/>
        <v>0.15773809523809526</v>
      </c>
      <c r="E100" s="20">
        <f t="shared" si="10"/>
        <v>0.45280000000000215</v>
      </c>
      <c r="F100" s="4">
        <v>99</v>
      </c>
      <c r="G100" s="21">
        <f t="shared" si="11"/>
        <v>0.71739130434782605</v>
      </c>
    </row>
    <row r="101" spans="1:7" x14ac:dyDescent="0.15">
      <c r="A101">
        <v>138.95999999999901</v>
      </c>
      <c r="B101">
        <v>276.44799999999998</v>
      </c>
      <c r="D101" s="22">
        <f t="shared" si="9"/>
        <v>0.13492063492063219</v>
      </c>
      <c r="E101" s="22">
        <f t="shared" si="10"/>
        <v>0.50740000000000007</v>
      </c>
      <c r="F101">
        <v>100</v>
      </c>
      <c r="G101" s="21">
        <f t="shared" si="11"/>
        <v>0.72463768115942029</v>
      </c>
    </row>
    <row r="102" spans="1:7" x14ac:dyDescent="0.15">
      <c r="A102">
        <v>138.6</v>
      </c>
      <c r="B102">
        <v>282.976</v>
      </c>
      <c r="D102" s="22">
        <f t="shared" si="9"/>
        <v>0.13392857142857142</v>
      </c>
      <c r="E102" s="22">
        <f t="shared" si="10"/>
        <v>0.49380000000000002</v>
      </c>
      <c r="F102">
        <v>101</v>
      </c>
      <c r="G102" s="21">
        <f t="shared" si="11"/>
        <v>0.73188405797101452</v>
      </c>
    </row>
    <row r="103" spans="1:7" x14ac:dyDescent="0.15">
      <c r="A103">
        <v>136.56</v>
      </c>
      <c r="B103">
        <v>171.135999999999</v>
      </c>
      <c r="D103" s="22">
        <f t="shared" si="9"/>
        <v>0.12830687830687831</v>
      </c>
      <c r="E103" s="22">
        <f t="shared" si="10"/>
        <v>0.72680000000000211</v>
      </c>
      <c r="F103">
        <v>102</v>
      </c>
      <c r="G103" s="21">
        <f t="shared" si="11"/>
        <v>0.73913043478260865</v>
      </c>
    </row>
    <row r="104" spans="1:7" x14ac:dyDescent="0.15">
      <c r="A104">
        <v>133.80000000000001</v>
      </c>
      <c r="B104">
        <v>191.24799999999999</v>
      </c>
      <c r="D104" s="22">
        <f t="shared" si="9"/>
        <v>0.12070105820105824</v>
      </c>
      <c r="E104" s="22">
        <f t="shared" si="10"/>
        <v>0.68490000000000006</v>
      </c>
      <c r="F104">
        <v>103</v>
      </c>
      <c r="G104" s="21">
        <f t="shared" si="11"/>
        <v>0.74637681159420288</v>
      </c>
    </row>
    <row r="105" spans="1:7" x14ac:dyDescent="0.15">
      <c r="A105">
        <v>130.44</v>
      </c>
      <c r="B105">
        <v>219.47200000000001</v>
      </c>
      <c r="D105" s="22">
        <f t="shared" si="9"/>
        <v>0.11144179894179894</v>
      </c>
      <c r="E105" s="22">
        <f t="shared" si="10"/>
        <v>0.62609999999999999</v>
      </c>
      <c r="F105">
        <v>104</v>
      </c>
      <c r="G105" s="21">
        <f t="shared" si="11"/>
        <v>0.75362318840579712</v>
      </c>
    </row>
    <row r="106" spans="1:7" x14ac:dyDescent="0.15">
      <c r="A106">
        <v>126.84</v>
      </c>
      <c r="B106">
        <v>68.127999999999901</v>
      </c>
      <c r="D106" s="22">
        <f t="shared" si="9"/>
        <v>0.10152116402116403</v>
      </c>
      <c r="E106" s="22">
        <f t="shared" si="10"/>
        <v>0.94140000000000013</v>
      </c>
      <c r="F106">
        <v>105</v>
      </c>
      <c r="G106" s="21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0">
        <f t="shared" si="9"/>
        <v>6.8121693121693125E-2</v>
      </c>
      <c r="E107" s="20">
        <f t="shared" si="10"/>
        <v>0.33010000000000211</v>
      </c>
      <c r="F107" s="4">
        <v>106</v>
      </c>
      <c r="G107" s="21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22">
        <f t="shared" si="9"/>
        <v>6.0846560846560843E-2</v>
      </c>
      <c r="E108" s="22">
        <f t="shared" si="10"/>
        <v>0.49460000000000004</v>
      </c>
      <c r="F108">
        <v>107</v>
      </c>
      <c r="G108" s="21">
        <f t="shared" si="11"/>
        <v>0.77536231884057971</v>
      </c>
    </row>
    <row r="109" spans="1:7" x14ac:dyDescent="0.15">
      <c r="A109">
        <v>111.6</v>
      </c>
      <c r="B109">
        <v>223.98399999999901</v>
      </c>
      <c r="D109" s="22">
        <f t="shared" si="9"/>
        <v>5.9523809523809507E-2</v>
      </c>
      <c r="E109" s="22">
        <f t="shared" si="10"/>
        <v>0.61670000000000202</v>
      </c>
      <c r="F109">
        <v>108</v>
      </c>
      <c r="G109" s="21">
        <f t="shared" si="11"/>
        <v>0.78260869565217395</v>
      </c>
    </row>
    <row r="110" spans="1:7" x14ac:dyDescent="0.15">
      <c r="A110">
        <v>104.4</v>
      </c>
      <c r="B110">
        <v>232</v>
      </c>
      <c r="D110" s="22">
        <f t="shared" si="9"/>
        <v>3.9682539682539701E-2</v>
      </c>
      <c r="E110" s="22">
        <f t="shared" si="10"/>
        <v>0.6</v>
      </c>
      <c r="F110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3.3068783068783067E-2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22">
        <f t="shared" si="9"/>
        <v>2.0502645502645498E-2</v>
      </c>
      <c r="E112" s="22">
        <f t="shared" si="10"/>
        <v>0.72580000000000211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1.52116402116402E-2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93.72</v>
      </c>
      <c r="B114">
        <v>210.304</v>
      </c>
      <c r="D114" s="20">
        <f t="shared" si="9"/>
        <v>1.0251322751322749E-2</v>
      </c>
      <c r="E114" s="20">
        <f t="shared" si="10"/>
        <v>0.64520000000000011</v>
      </c>
      <c r="F114" s="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5.9523809523809434E-3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3.3068783068784325E-4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0">
        <f t="shared" si="9"/>
        <v>0</v>
      </c>
      <c r="E121" s="20">
        <f t="shared" si="10"/>
        <v>0</v>
      </c>
      <c r="F121" s="4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2">
        <f t="shared" si="9"/>
        <v>0</v>
      </c>
      <c r="E122" s="22">
        <f t="shared" si="10"/>
        <v>0</v>
      </c>
      <c r="F122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0">
        <f t="shared" si="9"/>
        <v>0</v>
      </c>
      <c r="E128" s="20">
        <f t="shared" si="10"/>
        <v>0</v>
      </c>
      <c r="F128" s="4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0">
        <f t="shared" si="12"/>
        <v>0</v>
      </c>
      <c r="E135" s="20">
        <f t="shared" si="13"/>
        <v>0</v>
      </c>
      <c r="F135" s="4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2">
        <f t="shared" si="12"/>
        <v>0</v>
      </c>
      <c r="E138" s="22">
        <f t="shared" si="13"/>
        <v>0</v>
      </c>
      <c r="F138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55" priority="1">
      <formula>AND($G2&lt;=1,$G2&gt;0.75)</formula>
    </cfRule>
    <cfRule type="expression" dxfId="54" priority="2">
      <formula>AND($G2&lt;=0.75,$G2&gt;0.5)</formula>
    </cfRule>
    <cfRule type="expression" dxfId="53" priority="3">
      <formula>AND($G2&lt;=0.5,$G2&gt;0.25)</formula>
    </cfRule>
    <cfRule type="expression" dxfId="52" priority="4">
      <formula>$G2&lt;=0.25</formula>
    </cfRule>
  </conditionalFormatting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39"/>
  <sheetViews>
    <sheetView topLeftCell="C1" workbookViewId="0">
      <selection activeCell="C1" sqref="C1:G8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452.88</v>
      </c>
      <c r="B2">
        <v>120.63999999999901</v>
      </c>
      <c r="C2" s="4"/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0.83200000000000207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443.04</v>
      </c>
      <c r="B3">
        <v>96.591999999999999</v>
      </c>
      <c r="C3" s="4"/>
      <c r="D3" s="22">
        <f t="shared" si="0"/>
        <v>0.97288359788359791</v>
      </c>
      <c r="E3" s="22">
        <f t="shared" si="1"/>
        <v>0.8821</v>
      </c>
      <c r="F3">
        <v>2</v>
      </c>
      <c r="G3" s="21">
        <f t="shared" si="2"/>
        <v>1.4492753623188406E-2</v>
      </c>
    </row>
    <row r="4" spans="1:7" x14ac:dyDescent="0.15">
      <c r="A4">
        <v>443.04</v>
      </c>
      <c r="B4">
        <v>175.6</v>
      </c>
      <c r="C4" s="4"/>
      <c r="D4" s="22">
        <f t="shared" si="0"/>
        <v>0.97288359788359791</v>
      </c>
      <c r="E4" s="22">
        <f t="shared" si="1"/>
        <v>0.71749999999999992</v>
      </c>
      <c r="F4">
        <v>3</v>
      </c>
      <c r="G4" s="21">
        <f t="shared" si="2"/>
        <v>2.1739130434782608E-2</v>
      </c>
    </row>
    <row r="5" spans="1:7" x14ac:dyDescent="0.15">
      <c r="A5">
        <v>443.04</v>
      </c>
      <c r="B5">
        <v>129.71199999999999</v>
      </c>
      <c r="C5" s="4"/>
      <c r="D5" s="22">
        <f t="shared" si="0"/>
        <v>0.97288359788359791</v>
      </c>
      <c r="E5" s="22">
        <f t="shared" si="1"/>
        <v>0.81310000000000004</v>
      </c>
      <c r="F5">
        <v>4</v>
      </c>
      <c r="G5" s="21">
        <f t="shared" si="2"/>
        <v>2.8985507246376812E-2</v>
      </c>
    </row>
    <row r="6" spans="1:7" x14ac:dyDescent="0.15">
      <c r="A6">
        <v>442.91999999999899</v>
      </c>
      <c r="B6">
        <v>171.56800000000001</v>
      </c>
      <c r="C6" s="4"/>
      <c r="D6" s="22">
        <f t="shared" si="0"/>
        <v>0.97255291005290734</v>
      </c>
      <c r="E6" s="22">
        <f t="shared" si="1"/>
        <v>0.72589999999999999</v>
      </c>
      <c r="F6">
        <v>5</v>
      </c>
      <c r="G6" s="21">
        <f t="shared" si="2"/>
        <v>3.6231884057971016E-2</v>
      </c>
    </row>
    <row r="7" spans="1:7" x14ac:dyDescent="0.15">
      <c r="A7">
        <v>442.44</v>
      </c>
      <c r="B7">
        <v>188.22399999999999</v>
      </c>
      <c r="C7" s="4"/>
      <c r="D7" s="22">
        <f t="shared" si="0"/>
        <v>0.97123015873015872</v>
      </c>
      <c r="E7" s="22">
        <f t="shared" si="1"/>
        <v>0.69120000000000004</v>
      </c>
      <c r="F7">
        <v>6</v>
      </c>
      <c r="G7" s="21">
        <f t="shared" si="2"/>
        <v>4.3478260869565216E-2</v>
      </c>
    </row>
    <row r="8" spans="1:7" x14ac:dyDescent="0.15">
      <c r="A8">
        <v>439.2</v>
      </c>
      <c r="B8">
        <v>156.11199999999999</v>
      </c>
      <c r="C8" s="4" t="s">
        <v>22</v>
      </c>
      <c r="D8" s="22">
        <f t="shared" si="0"/>
        <v>0.96230158730158732</v>
      </c>
      <c r="E8" s="22">
        <f t="shared" si="1"/>
        <v>0.75810000000000011</v>
      </c>
      <c r="F8">
        <v>7</v>
      </c>
      <c r="G8" s="21">
        <f t="shared" si="2"/>
        <v>5.0724637681159424E-2</v>
      </c>
    </row>
    <row r="9" spans="1:7" x14ac:dyDescent="0.15">
      <c r="A9">
        <v>429.6</v>
      </c>
      <c r="B9">
        <v>173.488</v>
      </c>
      <c r="D9" s="20">
        <f t="shared" si="0"/>
        <v>0.93584656084656093</v>
      </c>
      <c r="E9" s="20">
        <f t="shared" si="1"/>
        <v>0.72189999999999999</v>
      </c>
      <c r="F9" s="4">
        <v>8</v>
      </c>
      <c r="G9" s="21">
        <f t="shared" si="2"/>
        <v>5.7971014492753624E-2</v>
      </c>
    </row>
    <row r="10" spans="1:7" x14ac:dyDescent="0.15">
      <c r="A10">
        <v>421.92</v>
      </c>
      <c r="B10">
        <v>330.49599999999998</v>
      </c>
      <c r="D10" s="22">
        <f t="shared" si="0"/>
        <v>0.91468253968253976</v>
      </c>
      <c r="E10" s="22">
        <f t="shared" si="1"/>
        <v>0.39480000000000004</v>
      </c>
      <c r="F10">
        <v>9</v>
      </c>
      <c r="G10" s="21">
        <f t="shared" si="2"/>
        <v>6.5217391304347824E-2</v>
      </c>
    </row>
    <row r="11" spans="1:7" x14ac:dyDescent="0.15">
      <c r="A11">
        <v>421.92</v>
      </c>
      <c r="B11">
        <v>95.872</v>
      </c>
      <c r="D11" s="22">
        <f t="shared" si="0"/>
        <v>0.91468253968253976</v>
      </c>
      <c r="E11" s="22">
        <f t="shared" si="1"/>
        <v>0.88359999999999994</v>
      </c>
      <c r="F11">
        <v>10</v>
      </c>
      <c r="G11" s="21">
        <f t="shared" si="2"/>
        <v>7.2463768115942032E-2</v>
      </c>
    </row>
    <row r="12" spans="1:7" x14ac:dyDescent="0.15">
      <c r="A12">
        <v>420.84</v>
      </c>
      <c r="B12">
        <v>199.83999999999901</v>
      </c>
      <c r="D12" s="22">
        <f t="shared" si="0"/>
        <v>0.91170634920634919</v>
      </c>
      <c r="E12" s="22">
        <f t="shared" si="1"/>
        <v>0.66700000000000204</v>
      </c>
      <c r="F12">
        <v>11</v>
      </c>
      <c r="G12" s="21">
        <f t="shared" si="2"/>
        <v>7.9710144927536225E-2</v>
      </c>
    </row>
    <row r="13" spans="1:7" x14ac:dyDescent="0.15">
      <c r="A13">
        <v>418.68</v>
      </c>
      <c r="B13">
        <v>152.51199999999901</v>
      </c>
      <c r="D13" s="22">
        <f t="shared" si="0"/>
        <v>0.90575396825396826</v>
      </c>
      <c r="E13" s="22">
        <f t="shared" si="1"/>
        <v>0.76560000000000206</v>
      </c>
      <c r="F13">
        <v>12</v>
      </c>
      <c r="G13" s="21">
        <f t="shared" si="2"/>
        <v>8.6956521739130432E-2</v>
      </c>
    </row>
    <row r="14" spans="1:7" x14ac:dyDescent="0.15">
      <c r="A14">
        <v>408.96</v>
      </c>
      <c r="B14">
        <v>139.12</v>
      </c>
      <c r="D14" s="22">
        <f t="shared" si="0"/>
        <v>0.87896825396825395</v>
      </c>
      <c r="E14" s="22">
        <f t="shared" si="1"/>
        <v>0.79349999999999998</v>
      </c>
      <c r="F14">
        <v>13</v>
      </c>
      <c r="G14" s="21">
        <f t="shared" si="2"/>
        <v>9.420289855072464E-2</v>
      </c>
    </row>
    <row r="15" spans="1:7" x14ac:dyDescent="0.15">
      <c r="A15">
        <v>407.039999999999</v>
      </c>
      <c r="B15">
        <v>41.247999999999998</v>
      </c>
      <c r="D15" s="22">
        <f t="shared" si="0"/>
        <v>0.87367724867724594</v>
      </c>
      <c r="E15" s="22">
        <f t="shared" si="1"/>
        <v>0.99740000000000006</v>
      </c>
      <c r="F15">
        <v>14</v>
      </c>
      <c r="G15" s="21">
        <f t="shared" si="2"/>
        <v>0.10144927536231885</v>
      </c>
    </row>
    <row r="16" spans="1:7" x14ac:dyDescent="0.15">
      <c r="A16">
        <v>400.79999999999899</v>
      </c>
      <c r="B16">
        <v>236.07999999999899</v>
      </c>
      <c r="D16" s="20">
        <f t="shared" si="0"/>
        <v>0.85648148148147873</v>
      </c>
      <c r="E16" s="20">
        <f t="shared" si="1"/>
        <v>0.59150000000000202</v>
      </c>
      <c r="F16" s="4">
        <v>15</v>
      </c>
      <c r="G16" s="21">
        <f t="shared" si="2"/>
        <v>0.10869565217391304</v>
      </c>
    </row>
    <row r="17" spans="1:7" x14ac:dyDescent="0.15">
      <c r="A17">
        <v>379.2</v>
      </c>
      <c r="B17">
        <v>148.52799999999999</v>
      </c>
      <c r="D17" s="22">
        <f t="shared" si="0"/>
        <v>0.79695767195767198</v>
      </c>
      <c r="E17" s="22">
        <f t="shared" si="1"/>
        <v>0.77389999999999992</v>
      </c>
      <c r="F17">
        <v>16</v>
      </c>
      <c r="G17" s="21">
        <f t="shared" si="2"/>
        <v>0.11594202898550725</v>
      </c>
    </row>
    <row r="18" spans="1:7" x14ac:dyDescent="0.15">
      <c r="A18">
        <v>378.599999999999</v>
      </c>
      <c r="B18">
        <v>40.192</v>
      </c>
      <c r="D18" s="22">
        <f t="shared" si="0"/>
        <v>0.79530423280423002</v>
      </c>
      <c r="E18" s="22">
        <f t="shared" si="1"/>
        <v>0.99959999999999993</v>
      </c>
      <c r="F18">
        <v>17</v>
      </c>
      <c r="G18" s="21">
        <f t="shared" si="2"/>
        <v>0.12318840579710146</v>
      </c>
    </row>
    <row r="19" spans="1:7" x14ac:dyDescent="0.15">
      <c r="A19">
        <v>376.32</v>
      </c>
      <c r="B19">
        <v>216.64</v>
      </c>
      <c r="D19" s="22">
        <f t="shared" si="0"/>
        <v>0.78902116402116407</v>
      </c>
      <c r="E19" s="22">
        <f t="shared" si="1"/>
        <v>0.63200000000000001</v>
      </c>
      <c r="F19">
        <v>18</v>
      </c>
      <c r="G19" s="21">
        <f t="shared" si="2"/>
        <v>0.13043478260869565</v>
      </c>
    </row>
    <row r="20" spans="1:7" x14ac:dyDescent="0.15">
      <c r="A20">
        <v>375.36</v>
      </c>
      <c r="B20">
        <v>105.616</v>
      </c>
      <c r="D20" s="22">
        <f t="shared" si="0"/>
        <v>0.78637566137566139</v>
      </c>
      <c r="E20" s="22">
        <f t="shared" si="1"/>
        <v>0.86330000000000007</v>
      </c>
      <c r="F20">
        <v>19</v>
      </c>
      <c r="G20" s="21">
        <f t="shared" si="2"/>
        <v>0.13768115942028986</v>
      </c>
    </row>
    <row r="21" spans="1:7" x14ac:dyDescent="0.15">
      <c r="A21">
        <v>375.12</v>
      </c>
      <c r="B21">
        <v>162.83199999999999</v>
      </c>
      <c r="D21" s="22">
        <f t="shared" si="0"/>
        <v>0.7857142857142857</v>
      </c>
      <c r="E21" s="22">
        <f t="shared" si="1"/>
        <v>0.74409999999999998</v>
      </c>
      <c r="F21">
        <v>20</v>
      </c>
      <c r="G21" s="21">
        <f t="shared" si="2"/>
        <v>0.14492753623188406</v>
      </c>
    </row>
    <row r="22" spans="1:7" x14ac:dyDescent="0.15">
      <c r="A22">
        <v>360.23999999999899</v>
      </c>
      <c r="B22">
        <v>199.83999999999901</v>
      </c>
      <c r="D22" s="22">
        <f t="shared" si="0"/>
        <v>0.74470899470899188</v>
      </c>
      <c r="E22" s="22">
        <f t="shared" si="1"/>
        <v>0.66700000000000204</v>
      </c>
      <c r="F22">
        <v>21</v>
      </c>
      <c r="G22" s="21">
        <f t="shared" si="2"/>
        <v>0.15217391304347827</v>
      </c>
    </row>
    <row r="23" spans="1:7" x14ac:dyDescent="0.15">
      <c r="A23">
        <v>358.8</v>
      </c>
      <c r="B23">
        <v>182.27199999999999</v>
      </c>
      <c r="D23" s="20">
        <f t="shared" si="0"/>
        <v>0.74074074074074081</v>
      </c>
      <c r="E23" s="20">
        <f t="shared" si="1"/>
        <v>0.7036</v>
      </c>
      <c r="F23" s="4">
        <v>22</v>
      </c>
      <c r="G23" s="21">
        <f t="shared" si="2"/>
        <v>0.15942028985507245</v>
      </c>
    </row>
    <row r="24" spans="1:7" x14ac:dyDescent="0.15">
      <c r="A24">
        <v>356.159999999999</v>
      </c>
      <c r="B24">
        <v>106.432</v>
      </c>
      <c r="D24" s="22">
        <f t="shared" si="0"/>
        <v>0.73346560846560571</v>
      </c>
      <c r="E24" s="22">
        <f t="shared" si="1"/>
        <v>0.86159999999999992</v>
      </c>
      <c r="F24">
        <v>23</v>
      </c>
      <c r="G24" s="21">
        <f t="shared" si="2"/>
        <v>0.16666666666666666</v>
      </c>
    </row>
    <row r="25" spans="1:7" x14ac:dyDescent="0.15">
      <c r="A25">
        <v>354.12</v>
      </c>
      <c r="B25">
        <v>176.94399999999999</v>
      </c>
      <c r="D25" s="22">
        <f t="shared" si="0"/>
        <v>0.72784391534391535</v>
      </c>
      <c r="E25" s="22">
        <f t="shared" si="1"/>
        <v>0.71470000000000011</v>
      </c>
      <c r="F25">
        <v>24</v>
      </c>
      <c r="G25" s="21">
        <f t="shared" si="2"/>
        <v>0.17391304347826086</v>
      </c>
    </row>
    <row r="26" spans="1:7" x14ac:dyDescent="0.15">
      <c r="A26">
        <v>350.28</v>
      </c>
      <c r="B26">
        <v>192.01599999999999</v>
      </c>
      <c r="D26" s="22">
        <f t="shared" si="0"/>
        <v>0.71726190476190466</v>
      </c>
      <c r="E26" s="22">
        <f t="shared" si="1"/>
        <v>0.68330000000000013</v>
      </c>
      <c r="F26">
        <v>25</v>
      </c>
      <c r="G26" s="21">
        <f t="shared" si="2"/>
        <v>0.18115942028985507</v>
      </c>
    </row>
    <row r="27" spans="1:7" x14ac:dyDescent="0.15">
      <c r="A27">
        <v>350.16</v>
      </c>
      <c r="B27">
        <v>215.584</v>
      </c>
      <c r="D27" s="22">
        <f t="shared" si="0"/>
        <v>0.71693121693121697</v>
      </c>
      <c r="E27" s="22">
        <f t="shared" si="1"/>
        <v>0.63419999999999999</v>
      </c>
      <c r="F27">
        <v>26</v>
      </c>
      <c r="G27" s="21">
        <f t="shared" si="2"/>
        <v>0.18840579710144928</v>
      </c>
    </row>
    <row r="28" spans="1:7" x14ac:dyDescent="0.15">
      <c r="A28">
        <v>348.72</v>
      </c>
      <c r="B28">
        <v>170.89599999999899</v>
      </c>
      <c r="D28" s="22">
        <f t="shared" si="0"/>
        <v>0.71296296296296302</v>
      </c>
      <c r="E28" s="22">
        <f t="shared" si="1"/>
        <v>0.72730000000000206</v>
      </c>
      <c r="F28">
        <v>27</v>
      </c>
      <c r="G28" s="21">
        <f t="shared" si="2"/>
        <v>0.19565217391304349</v>
      </c>
    </row>
    <row r="29" spans="1:7" x14ac:dyDescent="0.15">
      <c r="A29">
        <v>338.4</v>
      </c>
      <c r="B29">
        <v>170.07999999999899</v>
      </c>
      <c r="D29" s="22">
        <f t="shared" si="0"/>
        <v>0.68452380952380942</v>
      </c>
      <c r="E29" s="22">
        <f t="shared" si="1"/>
        <v>0.72900000000000209</v>
      </c>
      <c r="F29">
        <v>28</v>
      </c>
      <c r="G29" s="21">
        <f t="shared" si="2"/>
        <v>0.20289855072463769</v>
      </c>
    </row>
    <row r="30" spans="1:7" x14ac:dyDescent="0.15">
      <c r="A30">
        <v>335.88</v>
      </c>
      <c r="B30">
        <v>205.16799999999901</v>
      </c>
      <c r="D30" s="20">
        <f t="shared" si="0"/>
        <v>0.67757936507936511</v>
      </c>
      <c r="E30" s="20">
        <f t="shared" si="1"/>
        <v>0.65590000000000215</v>
      </c>
      <c r="F30" s="4">
        <v>29</v>
      </c>
      <c r="G30" s="21">
        <f t="shared" si="2"/>
        <v>0.21014492753623187</v>
      </c>
    </row>
    <row r="31" spans="1:7" x14ac:dyDescent="0.15">
      <c r="A31">
        <v>320.159999999999</v>
      </c>
      <c r="B31">
        <v>217.696</v>
      </c>
      <c r="D31" s="22">
        <f t="shared" si="0"/>
        <v>0.63425925925925652</v>
      </c>
      <c r="E31" s="22">
        <f t="shared" si="1"/>
        <v>0.62979999999999992</v>
      </c>
      <c r="F31">
        <v>30</v>
      </c>
      <c r="G31" s="21">
        <f t="shared" si="2"/>
        <v>0.21739130434782608</v>
      </c>
    </row>
    <row r="32" spans="1:7" x14ac:dyDescent="0.15">
      <c r="A32">
        <v>317.27999999999997</v>
      </c>
      <c r="B32">
        <v>137.05599999999899</v>
      </c>
      <c r="D32" s="22">
        <f t="shared" si="0"/>
        <v>0.62632275132275128</v>
      </c>
      <c r="E32" s="22">
        <f t="shared" si="1"/>
        <v>0.79780000000000206</v>
      </c>
      <c r="F32">
        <v>31</v>
      </c>
      <c r="G32" s="21">
        <f t="shared" si="2"/>
        <v>0.22463768115942029</v>
      </c>
    </row>
    <row r="33" spans="1:7" x14ac:dyDescent="0.15">
      <c r="A33">
        <v>312</v>
      </c>
      <c r="B33">
        <v>216.44799999999901</v>
      </c>
      <c r="D33" s="22">
        <f t="shared" si="0"/>
        <v>0.61177248677248675</v>
      </c>
      <c r="E33" s="22">
        <f t="shared" si="1"/>
        <v>0.63240000000000207</v>
      </c>
      <c r="F33">
        <v>32</v>
      </c>
      <c r="G33" s="21">
        <f t="shared" si="2"/>
        <v>0.2318840579710145</v>
      </c>
    </row>
    <row r="34" spans="1:7" x14ac:dyDescent="0.15">
      <c r="A34">
        <v>309.60000000000002</v>
      </c>
      <c r="B34">
        <v>254.8</v>
      </c>
      <c r="D34" s="22">
        <f t="shared" ref="D34:D65" si="3">(A34-MIN($A$2:$A$138))/(MAX($A$2:$A$138)-MIN($A$2:$A$138))</f>
        <v>0.60515873015873023</v>
      </c>
      <c r="E34" s="22">
        <f t="shared" ref="E34:E65" si="4">(MAX($B$2:$B$138)-B34)/(MAX($B$2:$B$138)-MIN($B$2:$B$138))</f>
        <v>0.55249999999999999</v>
      </c>
      <c r="F34">
        <v>33</v>
      </c>
      <c r="G34" s="21">
        <f t="shared" ref="G34:G65" si="5">F34/MAX($F$2:$F$139)</f>
        <v>0.2391304347826087</v>
      </c>
    </row>
    <row r="35" spans="1:7" x14ac:dyDescent="0.15">
      <c r="A35">
        <v>302.159999999999</v>
      </c>
      <c r="B35">
        <v>193.40799999999899</v>
      </c>
      <c r="D35" s="22">
        <f t="shared" si="3"/>
        <v>0.58465608465608188</v>
      </c>
      <c r="E35" s="22">
        <f t="shared" si="4"/>
        <v>0.68040000000000211</v>
      </c>
      <c r="F35">
        <v>34</v>
      </c>
      <c r="G35" s="21">
        <f t="shared" si="5"/>
        <v>0.24637681159420291</v>
      </c>
    </row>
    <row r="36" spans="1:7" x14ac:dyDescent="0.15">
      <c r="A36">
        <v>297.95999999999998</v>
      </c>
      <c r="B36">
        <v>211.98399999999901</v>
      </c>
      <c r="D36" s="22">
        <f t="shared" si="3"/>
        <v>0.57308201058201058</v>
      </c>
      <c r="E36" s="22">
        <f t="shared" si="4"/>
        <v>0.64170000000000205</v>
      </c>
      <c r="F36">
        <v>35</v>
      </c>
      <c r="G36" s="21">
        <f t="shared" si="5"/>
        <v>0.25362318840579712</v>
      </c>
    </row>
    <row r="37" spans="1:7" x14ac:dyDescent="0.15">
      <c r="A37">
        <v>293.76</v>
      </c>
      <c r="B37">
        <v>228.83199999999999</v>
      </c>
      <c r="D37" s="20">
        <f t="shared" si="3"/>
        <v>0.56150793650793651</v>
      </c>
      <c r="E37" s="20">
        <f t="shared" si="4"/>
        <v>0.60660000000000003</v>
      </c>
      <c r="F37" s="4">
        <v>36</v>
      </c>
      <c r="G37" s="21">
        <f t="shared" si="5"/>
        <v>0.2608695652173913</v>
      </c>
    </row>
    <row r="38" spans="1:7" x14ac:dyDescent="0.15">
      <c r="A38">
        <v>293.52</v>
      </c>
      <c r="B38">
        <v>189.42399999999901</v>
      </c>
      <c r="D38" s="22">
        <f t="shared" si="3"/>
        <v>0.56084656084656082</v>
      </c>
      <c r="E38" s="22">
        <f t="shared" si="4"/>
        <v>0.68870000000000209</v>
      </c>
      <c r="F38">
        <v>37</v>
      </c>
      <c r="G38" s="21">
        <f t="shared" si="5"/>
        <v>0.26811594202898553</v>
      </c>
    </row>
    <row r="39" spans="1:7" x14ac:dyDescent="0.15">
      <c r="A39">
        <v>292.79999999999899</v>
      </c>
      <c r="B39">
        <v>177.183999999999</v>
      </c>
      <c r="D39" s="22">
        <f t="shared" si="3"/>
        <v>0.55886243386243106</v>
      </c>
      <c r="E39" s="22">
        <f t="shared" si="4"/>
        <v>0.71420000000000206</v>
      </c>
      <c r="F39">
        <v>38</v>
      </c>
      <c r="G39" s="21">
        <f t="shared" si="5"/>
        <v>0.27536231884057971</v>
      </c>
    </row>
    <row r="40" spans="1:7" x14ac:dyDescent="0.15">
      <c r="A40">
        <v>290.64</v>
      </c>
      <c r="B40">
        <v>203.63200000000001</v>
      </c>
      <c r="D40" s="22">
        <f t="shared" si="3"/>
        <v>0.55291005291005291</v>
      </c>
      <c r="E40" s="22">
        <f t="shared" si="4"/>
        <v>0.65910000000000002</v>
      </c>
      <c r="F40">
        <v>39</v>
      </c>
      <c r="G40" s="21">
        <f t="shared" si="5"/>
        <v>0.28260869565217389</v>
      </c>
    </row>
    <row r="41" spans="1:7" x14ac:dyDescent="0.15">
      <c r="A41">
        <v>289.56</v>
      </c>
      <c r="B41">
        <v>256.48</v>
      </c>
      <c r="D41" s="22">
        <f t="shared" si="3"/>
        <v>0.54993386243386244</v>
      </c>
      <c r="E41" s="22">
        <f t="shared" si="4"/>
        <v>0.54899999999999993</v>
      </c>
      <c r="F41">
        <v>40</v>
      </c>
      <c r="G41" s="21">
        <f t="shared" si="5"/>
        <v>0.28985507246376813</v>
      </c>
    </row>
    <row r="42" spans="1:7" x14ac:dyDescent="0.15">
      <c r="A42">
        <v>285.72000000000003</v>
      </c>
      <c r="B42">
        <v>263.05599999999998</v>
      </c>
      <c r="D42" s="22">
        <f t="shared" si="3"/>
        <v>0.53935185185185197</v>
      </c>
      <c r="E42" s="22">
        <f t="shared" si="4"/>
        <v>0.5353</v>
      </c>
      <c r="F42">
        <v>41</v>
      </c>
      <c r="G42" s="21">
        <f t="shared" si="5"/>
        <v>0.29710144927536231</v>
      </c>
    </row>
    <row r="43" spans="1:7" x14ac:dyDescent="0.15">
      <c r="A43">
        <v>273.60000000000002</v>
      </c>
      <c r="B43">
        <v>167.67999999999901</v>
      </c>
      <c r="D43" s="22">
        <f t="shared" si="3"/>
        <v>0.50595238095238104</v>
      </c>
      <c r="E43" s="22">
        <f t="shared" si="4"/>
        <v>0.73400000000000198</v>
      </c>
      <c r="F43">
        <v>42</v>
      </c>
      <c r="G43" s="21">
        <f t="shared" si="5"/>
        <v>0.30434782608695654</v>
      </c>
    </row>
    <row r="44" spans="1:7" x14ac:dyDescent="0.15">
      <c r="A44">
        <v>270.60000000000002</v>
      </c>
      <c r="B44">
        <v>212.22399999999999</v>
      </c>
      <c r="D44" s="20">
        <f t="shared" si="3"/>
        <v>0.49768518518518523</v>
      </c>
      <c r="E44" s="20">
        <f t="shared" si="4"/>
        <v>0.64119999999999999</v>
      </c>
      <c r="F44" s="4">
        <v>43</v>
      </c>
      <c r="G44" s="21">
        <f t="shared" si="5"/>
        <v>0.31159420289855072</v>
      </c>
    </row>
    <row r="45" spans="1:7" x14ac:dyDescent="0.15">
      <c r="A45">
        <v>270.24</v>
      </c>
      <c r="B45">
        <v>204.879999999999</v>
      </c>
      <c r="D45" s="22">
        <f t="shared" si="3"/>
        <v>0.49669312169312174</v>
      </c>
      <c r="E45" s="22">
        <f t="shared" si="4"/>
        <v>0.65650000000000219</v>
      </c>
      <c r="F45">
        <v>44</v>
      </c>
      <c r="G45" s="21">
        <f t="shared" si="5"/>
        <v>0.3188405797101449</v>
      </c>
    </row>
    <row r="46" spans="1:7" x14ac:dyDescent="0.15">
      <c r="A46">
        <v>267</v>
      </c>
      <c r="B46">
        <v>262.91199999999998</v>
      </c>
      <c r="D46" s="22">
        <f t="shared" si="3"/>
        <v>0.48776455026455029</v>
      </c>
      <c r="E46" s="22">
        <f t="shared" si="4"/>
        <v>0.53560000000000008</v>
      </c>
      <c r="F46">
        <v>45</v>
      </c>
      <c r="G46" s="21">
        <f t="shared" si="5"/>
        <v>0.32608695652173914</v>
      </c>
    </row>
    <row r="47" spans="1:7" x14ac:dyDescent="0.15">
      <c r="A47">
        <v>264.48</v>
      </c>
      <c r="B47">
        <v>193.84</v>
      </c>
      <c r="D47" s="22">
        <f t="shared" si="3"/>
        <v>0.48082010582010587</v>
      </c>
      <c r="E47" s="22">
        <f t="shared" si="4"/>
        <v>0.67949999999999988</v>
      </c>
      <c r="F47">
        <v>46</v>
      </c>
      <c r="G47" s="21">
        <f t="shared" si="5"/>
        <v>0.33333333333333331</v>
      </c>
    </row>
    <row r="48" spans="1:7" x14ac:dyDescent="0.15">
      <c r="A48">
        <v>262.79999999999899</v>
      </c>
      <c r="B48">
        <v>203.67999999999901</v>
      </c>
      <c r="D48" s="22">
        <f t="shared" si="3"/>
        <v>0.47619047619047339</v>
      </c>
      <c r="E48" s="22">
        <f t="shared" si="4"/>
        <v>0.65900000000000203</v>
      </c>
      <c r="F48">
        <v>47</v>
      </c>
      <c r="G48" s="21">
        <f t="shared" si="5"/>
        <v>0.34057971014492755</v>
      </c>
    </row>
    <row r="49" spans="1:7" x14ac:dyDescent="0.15">
      <c r="A49">
        <v>262.32</v>
      </c>
      <c r="B49">
        <v>182.75200000000001</v>
      </c>
      <c r="D49" s="22">
        <f t="shared" si="3"/>
        <v>0.47486772486772483</v>
      </c>
      <c r="E49" s="22">
        <f t="shared" si="4"/>
        <v>0.7026</v>
      </c>
      <c r="F49">
        <v>48</v>
      </c>
      <c r="G49" s="21">
        <f t="shared" si="5"/>
        <v>0.34782608695652173</v>
      </c>
    </row>
    <row r="50" spans="1:7" x14ac:dyDescent="0.15">
      <c r="A50">
        <v>261.36</v>
      </c>
      <c r="B50">
        <v>229.26399999999899</v>
      </c>
      <c r="D50" s="22">
        <f t="shared" si="3"/>
        <v>0.47222222222222227</v>
      </c>
      <c r="E50" s="22">
        <f t="shared" si="4"/>
        <v>0.60570000000000213</v>
      </c>
      <c r="F50">
        <v>49</v>
      </c>
      <c r="G50" s="21">
        <f t="shared" si="5"/>
        <v>0.35507246376811596</v>
      </c>
    </row>
    <row r="51" spans="1:7" x14ac:dyDescent="0.15">
      <c r="A51">
        <v>261.36</v>
      </c>
      <c r="B51">
        <v>207.71199999999899</v>
      </c>
      <c r="D51" s="20">
        <f t="shared" si="3"/>
        <v>0.47222222222222227</v>
      </c>
      <c r="E51" s="20">
        <f t="shared" si="4"/>
        <v>0.65060000000000218</v>
      </c>
      <c r="F51" s="4">
        <v>50</v>
      </c>
      <c r="G51" s="21">
        <f t="shared" si="5"/>
        <v>0.36231884057971014</v>
      </c>
    </row>
    <row r="52" spans="1:7" x14ac:dyDescent="0.15">
      <c r="A52">
        <v>260.27999999999997</v>
      </c>
      <c r="B52">
        <v>214.19200000000001</v>
      </c>
      <c r="C52" t="s">
        <v>24</v>
      </c>
      <c r="D52" s="22">
        <f t="shared" si="3"/>
        <v>0.46924603174603169</v>
      </c>
      <c r="E52" s="22">
        <f t="shared" si="4"/>
        <v>0.6371</v>
      </c>
      <c r="F52">
        <v>51</v>
      </c>
      <c r="G52" s="21">
        <f t="shared" si="5"/>
        <v>0.36956521739130432</v>
      </c>
    </row>
    <row r="53" spans="1:7" x14ac:dyDescent="0.15">
      <c r="A53">
        <v>259.44</v>
      </c>
      <c r="B53">
        <v>176.32</v>
      </c>
      <c r="D53" s="22">
        <f t="shared" si="3"/>
        <v>0.46693121693121692</v>
      </c>
      <c r="E53" s="22">
        <f t="shared" si="4"/>
        <v>0.71599999999999997</v>
      </c>
      <c r="F53">
        <v>52</v>
      </c>
      <c r="G53" s="21">
        <f t="shared" si="5"/>
        <v>0.37681159420289856</v>
      </c>
    </row>
    <row r="54" spans="1:7" x14ac:dyDescent="0.15">
      <c r="A54">
        <v>258.72000000000003</v>
      </c>
      <c r="B54">
        <v>164.94399999999999</v>
      </c>
      <c r="D54" s="22">
        <f t="shared" si="3"/>
        <v>0.46494708994709005</v>
      </c>
      <c r="E54" s="22">
        <f t="shared" si="4"/>
        <v>0.73970000000000014</v>
      </c>
      <c r="F54">
        <v>53</v>
      </c>
      <c r="G54" s="21">
        <f t="shared" si="5"/>
        <v>0.38405797101449274</v>
      </c>
    </row>
    <row r="55" spans="1:7" x14ac:dyDescent="0.15">
      <c r="A55">
        <v>256.92</v>
      </c>
      <c r="B55">
        <v>253.26400000000001</v>
      </c>
      <c r="D55" s="22">
        <f t="shared" si="3"/>
        <v>0.45998677248677255</v>
      </c>
      <c r="E55" s="22">
        <f t="shared" si="4"/>
        <v>0.55569999999999997</v>
      </c>
      <c r="F55">
        <v>54</v>
      </c>
      <c r="G55" s="21">
        <f t="shared" si="5"/>
        <v>0.39130434782608697</v>
      </c>
    </row>
    <row r="56" spans="1:7" x14ac:dyDescent="0.15">
      <c r="A56">
        <v>254.88</v>
      </c>
      <c r="B56">
        <v>184.28799999999899</v>
      </c>
      <c r="D56" s="22">
        <f t="shared" si="3"/>
        <v>0.45436507936507936</v>
      </c>
      <c r="E56" s="22">
        <f t="shared" si="4"/>
        <v>0.69940000000000213</v>
      </c>
      <c r="F56">
        <v>55</v>
      </c>
      <c r="G56" s="21">
        <f t="shared" si="5"/>
        <v>0.39855072463768115</v>
      </c>
    </row>
    <row r="57" spans="1:7" x14ac:dyDescent="0.15">
      <c r="A57">
        <v>253.92</v>
      </c>
      <c r="B57">
        <v>260.65600000000001</v>
      </c>
      <c r="D57" s="22">
        <f t="shared" si="3"/>
        <v>0.45171957671957669</v>
      </c>
      <c r="E57" s="22">
        <f t="shared" si="4"/>
        <v>0.5403</v>
      </c>
      <c r="F57">
        <v>56</v>
      </c>
      <c r="G57" s="21">
        <f t="shared" si="5"/>
        <v>0.40579710144927539</v>
      </c>
    </row>
    <row r="58" spans="1:7" x14ac:dyDescent="0.15">
      <c r="A58">
        <v>248.88</v>
      </c>
      <c r="B58">
        <v>239.05599999999899</v>
      </c>
      <c r="D58" s="20">
        <f t="shared" si="3"/>
        <v>0.43783068783068785</v>
      </c>
      <c r="E58" s="20">
        <f t="shared" si="4"/>
        <v>0.58530000000000204</v>
      </c>
      <c r="F58" s="4">
        <v>57</v>
      </c>
      <c r="G58" s="21">
        <f t="shared" si="5"/>
        <v>0.41304347826086957</v>
      </c>
    </row>
    <row r="59" spans="1:7" x14ac:dyDescent="0.15">
      <c r="A59">
        <v>245.39999999999901</v>
      </c>
      <c r="B59">
        <v>193.84</v>
      </c>
      <c r="D59" s="22">
        <f t="shared" si="3"/>
        <v>0.42824074074073804</v>
      </c>
      <c r="E59" s="22">
        <f t="shared" si="4"/>
        <v>0.67949999999999988</v>
      </c>
      <c r="F59">
        <v>58</v>
      </c>
      <c r="G59" s="21">
        <f t="shared" si="5"/>
        <v>0.42028985507246375</v>
      </c>
    </row>
    <row r="60" spans="1:7" x14ac:dyDescent="0.15">
      <c r="A60">
        <v>242.76</v>
      </c>
      <c r="B60">
        <v>228.927999999999</v>
      </c>
      <c r="D60" s="22">
        <f t="shared" si="3"/>
        <v>0.42096560846560843</v>
      </c>
      <c r="E60" s="22">
        <f t="shared" si="4"/>
        <v>0.60640000000000216</v>
      </c>
      <c r="F60">
        <v>59</v>
      </c>
      <c r="G60" s="21">
        <f t="shared" si="5"/>
        <v>0.42753623188405798</v>
      </c>
    </row>
    <row r="61" spans="1:7" x14ac:dyDescent="0.15">
      <c r="A61">
        <v>242.51999999999899</v>
      </c>
      <c r="B61">
        <v>215.96799999999899</v>
      </c>
      <c r="D61" s="22">
        <f t="shared" si="3"/>
        <v>0.42030423280423002</v>
      </c>
      <c r="E61" s="22">
        <f t="shared" si="4"/>
        <v>0.63340000000000207</v>
      </c>
      <c r="F61">
        <v>60</v>
      </c>
      <c r="G61" s="21">
        <f t="shared" si="5"/>
        <v>0.43478260869565216</v>
      </c>
    </row>
    <row r="62" spans="1:7" x14ac:dyDescent="0.15">
      <c r="A62">
        <v>241.2</v>
      </c>
      <c r="B62">
        <v>277.31200000000001</v>
      </c>
      <c r="D62" s="22">
        <f t="shared" si="3"/>
        <v>0.41666666666666663</v>
      </c>
      <c r="E62" s="22">
        <f t="shared" si="4"/>
        <v>0.50559999999999994</v>
      </c>
      <c r="F62">
        <v>61</v>
      </c>
      <c r="G62" s="21">
        <f t="shared" si="5"/>
        <v>0.4420289855072464</v>
      </c>
    </row>
    <row r="63" spans="1:7" x14ac:dyDescent="0.15">
      <c r="A63">
        <v>234.36</v>
      </c>
      <c r="B63">
        <v>172.479999999999</v>
      </c>
      <c r="D63" s="22">
        <f t="shared" si="3"/>
        <v>0.39781746031746035</v>
      </c>
      <c r="E63" s="22">
        <f t="shared" si="4"/>
        <v>0.72400000000000209</v>
      </c>
      <c r="F63">
        <v>62</v>
      </c>
      <c r="G63" s="21">
        <f t="shared" si="5"/>
        <v>0.44927536231884058</v>
      </c>
    </row>
    <row r="64" spans="1:7" x14ac:dyDescent="0.15">
      <c r="A64">
        <v>228.12</v>
      </c>
      <c r="B64">
        <v>40</v>
      </c>
      <c r="D64" s="22">
        <f t="shared" si="3"/>
        <v>0.38062169312169314</v>
      </c>
      <c r="E64" s="22">
        <f t="shared" si="4"/>
        <v>1</v>
      </c>
      <c r="F64">
        <v>63</v>
      </c>
      <c r="G64" s="21">
        <f t="shared" si="5"/>
        <v>0.45652173913043476</v>
      </c>
    </row>
    <row r="65" spans="1:7" x14ac:dyDescent="0.15">
      <c r="A65">
        <v>227.51999999999899</v>
      </c>
      <c r="B65">
        <v>296.75200000000001</v>
      </c>
      <c r="D65" s="20">
        <f t="shared" si="3"/>
        <v>0.37896825396825118</v>
      </c>
      <c r="E65" s="20">
        <f t="shared" si="4"/>
        <v>0.46509999999999996</v>
      </c>
      <c r="F65" s="4">
        <v>64</v>
      </c>
      <c r="G65" s="21">
        <f t="shared" si="5"/>
        <v>0.46376811594202899</v>
      </c>
    </row>
    <row r="66" spans="1:7" x14ac:dyDescent="0.15">
      <c r="A66">
        <v>226.92</v>
      </c>
      <c r="B66">
        <v>163.26400000000001</v>
      </c>
      <c r="D66" s="22">
        <f t="shared" ref="D66:D97" si="6">(A66-MIN($A$2:$A$138))/(MAX($A$2:$A$138)-MIN($A$2:$A$138))</f>
        <v>0.37731481481481477</v>
      </c>
      <c r="E66" s="22">
        <f t="shared" ref="E66:E97" si="7">(MAX($B$2:$B$138)-B66)/(MAX($B$2:$B$138)-MIN($B$2:$B$138))</f>
        <v>0.74319999999999997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219.84</v>
      </c>
      <c r="B67">
        <v>244.96</v>
      </c>
      <c r="D67" s="22">
        <f t="shared" si="6"/>
        <v>0.35780423280423279</v>
      </c>
      <c r="E67" s="22">
        <f t="shared" si="7"/>
        <v>0.57299999999999995</v>
      </c>
      <c r="F67">
        <v>66</v>
      </c>
      <c r="G67" s="21">
        <f t="shared" si="8"/>
        <v>0.47826086956521741</v>
      </c>
    </row>
    <row r="68" spans="1:7" x14ac:dyDescent="0.15">
      <c r="A68">
        <v>219.24</v>
      </c>
      <c r="B68">
        <v>223.16799999999901</v>
      </c>
      <c r="D68" s="22">
        <f t="shared" si="6"/>
        <v>0.35615079365079366</v>
      </c>
      <c r="E68" s="22">
        <f t="shared" si="7"/>
        <v>0.61840000000000217</v>
      </c>
      <c r="F68">
        <v>67</v>
      </c>
      <c r="G68" s="21">
        <f t="shared" si="8"/>
        <v>0.48550724637681159</v>
      </c>
    </row>
    <row r="69" spans="1:7" x14ac:dyDescent="0.15">
      <c r="A69">
        <v>218.4</v>
      </c>
      <c r="B69">
        <v>194.75199999999899</v>
      </c>
      <c r="D69" s="22">
        <f t="shared" si="6"/>
        <v>0.35383597883597884</v>
      </c>
      <c r="E69" s="22">
        <f t="shared" si="7"/>
        <v>0.67760000000000209</v>
      </c>
      <c r="F69">
        <v>68</v>
      </c>
      <c r="G69" s="21">
        <f t="shared" si="8"/>
        <v>0.49275362318840582</v>
      </c>
    </row>
    <row r="70" spans="1:7" x14ac:dyDescent="0.15">
      <c r="A70">
        <v>213.48</v>
      </c>
      <c r="B70">
        <v>205.6</v>
      </c>
      <c r="D70" s="22">
        <f t="shared" si="6"/>
        <v>0.34027777777777773</v>
      </c>
      <c r="E70" s="22">
        <f t="shared" si="7"/>
        <v>0.65499999999999992</v>
      </c>
      <c r="F70">
        <v>69</v>
      </c>
      <c r="G70" s="21">
        <f t="shared" si="8"/>
        <v>0.5</v>
      </c>
    </row>
    <row r="71" spans="1:7" x14ac:dyDescent="0.15">
      <c r="A71">
        <v>212.76</v>
      </c>
      <c r="B71">
        <v>103.36</v>
      </c>
      <c r="D71" s="22">
        <f t="shared" si="6"/>
        <v>0.33829365079365076</v>
      </c>
      <c r="E71" s="22">
        <f t="shared" si="7"/>
        <v>0.86799999999999999</v>
      </c>
      <c r="F71">
        <v>70</v>
      </c>
      <c r="G71" s="21">
        <f t="shared" si="8"/>
        <v>0.50724637681159424</v>
      </c>
    </row>
    <row r="72" spans="1:7" x14ac:dyDescent="0.15">
      <c r="A72">
        <v>210.12</v>
      </c>
      <c r="B72">
        <v>189.136</v>
      </c>
      <c r="D72" s="20">
        <f t="shared" si="6"/>
        <v>0.33101851851851855</v>
      </c>
      <c r="E72" s="20">
        <f t="shared" si="7"/>
        <v>0.68930000000000002</v>
      </c>
      <c r="F72" s="4">
        <v>71</v>
      </c>
      <c r="G72" s="21">
        <f t="shared" si="8"/>
        <v>0.51449275362318836</v>
      </c>
    </row>
    <row r="73" spans="1:7" x14ac:dyDescent="0.15">
      <c r="A73">
        <v>206.04</v>
      </c>
      <c r="B73">
        <v>189.42399999999901</v>
      </c>
      <c r="D73" s="22">
        <f t="shared" si="6"/>
        <v>0.31977513227513227</v>
      </c>
      <c r="E73" s="22">
        <f t="shared" si="7"/>
        <v>0.68870000000000209</v>
      </c>
      <c r="F73">
        <v>72</v>
      </c>
      <c r="G73" s="21">
        <f t="shared" si="8"/>
        <v>0.52173913043478259</v>
      </c>
    </row>
    <row r="74" spans="1:7" x14ac:dyDescent="0.15">
      <c r="A74">
        <v>204.24</v>
      </c>
      <c r="B74">
        <v>269.91999999999899</v>
      </c>
      <c r="D74" s="22">
        <f t="shared" si="6"/>
        <v>0.31481481481481483</v>
      </c>
      <c r="E74" s="22">
        <f t="shared" si="7"/>
        <v>0.52100000000000213</v>
      </c>
      <c r="F74">
        <v>73</v>
      </c>
      <c r="G74" s="21">
        <f t="shared" si="8"/>
        <v>0.52898550724637683</v>
      </c>
    </row>
    <row r="75" spans="1:7" x14ac:dyDescent="0.15">
      <c r="A75">
        <v>204</v>
      </c>
      <c r="B75">
        <v>185.53599999999901</v>
      </c>
      <c r="D75" s="22">
        <f t="shared" si="6"/>
        <v>0.31415343915343918</v>
      </c>
      <c r="E75" s="22">
        <f t="shared" si="7"/>
        <v>0.69680000000000197</v>
      </c>
      <c r="F75">
        <v>74</v>
      </c>
      <c r="G75" s="21">
        <f t="shared" si="8"/>
        <v>0.53623188405797106</v>
      </c>
    </row>
    <row r="76" spans="1:7" x14ac:dyDescent="0.15">
      <c r="A76">
        <v>202.2</v>
      </c>
      <c r="B76">
        <v>190.91200000000001</v>
      </c>
      <c r="D76" s="22">
        <f t="shared" si="6"/>
        <v>0.30919312169312169</v>
      </c>
      <c r="E76" s="22">
        <f t="shared" si="7"/>
        <v>0.68559999999999988</v>
      </c>
      <c r="F76">
        <v>75</v>
      </c>
      <c r="G76" s="21">
        <f t="shared" si="8"/>
        <v>0.54347826086956519</v>
      </c>
    </row>
    <row r="77" spans="1:7" x14ac:dyDescent="0.15">
      <c r="A77">
        <v>202.08</v>
      </c>
      <c r="B77">
        <v>224.99199999999999</v>
      </c>
      <c r="D77" s="22">
        <f t="shared" si="6"/>
        <v>0.30886243386243389</v>
      </c>
      <c r="E77" s="22">
        <f t="shared" si="7"/>
        <v>0.61460000000000004</v>
      </c>
      <c r="F77">
        <v>76</v>
      </c>
      <c r="G77" s="21">
        <f t="shared" si="8"/>
        <v>0.55072463768115942</v>
      </c>
    </row>
    <row r="78" spans="1:7" x14ac:dyDescent="0.15">
      <c r="A78">
        <v>200.88</v>
      </c>
      <c r="B78">
        <v>159.47200000000001</v>
      </c>
      <c r="D78" s="22">
        <f t="shared" si="6"/>
        <v>0.30555555555555552</v>
      </c>
      <c r="E78" s="22">
        <f t="shared" si="7"/>
        <v>0.75109999999999999</v>
      </c>
      <c r="F78">
        <v>77</v>
      </c>
      <c r="G78" s="21">
        <f t="shared" si="8"/>
        <v>0.55797101449275366</v>
      </c>
    </row>
    <row r="79" spans="1:7" x14ac:dyDescent="0.15">
      <c r="A79">
        <v>198.96</v>
      </c>
      <c r="B79">
        <v>121.935999999999</v>
      </c>
      <c r="D79" s="20">
        <f t="shared" si="6"/>
        <v>0.30026455026455029</v>
      </c>
      <c r="E79" s="20">
        <f t="shared" si="7"/>
        <v>0.82930000000000204</v>
      </c>
      <c r="F79" s="4">
        <v>78</v>
      </c>
      <c r="G79" s="21">
        <f t="shared" si="8"/>
        <v>0.56521739130434778</v>
      </c>
    </row>
    <row r="80" spans="1:7" x14ac:dyDescent="0.15">
      <c r="A80">
        <v>198</v>
      </c>
      <c r="B80">
        <v>267.183999999999</v>
      </c>
      <c r="D80" s="22">
        <f t="shared" si="6"/>
        <v>0.29761904761904762</v>
      </c>
      <c r="E80" s="22">
        <f t="shared" si="7"/>
        <v>0.52670000000000206</v>
      </c>
      <c r="F80">
        <v>79</v>
      </c>
      <c r="G80" s="21">
        <f t="shared" si="8"/>
        <v>0.57246376811594202</v>
      </c>
    </row>
    <row r="81" spans="1:7" x14ac:dyDescent="0.15">
      <c r="A81">
        <v>196.32</v>
      </c>
      <c r="B81">
        <v>206.84800000000001</v>
      </c>
      <c r="D81" s="22">
        <f t="shared" si="6"/>
        <v>0.29298941798941797</v>
      </c>
      <c r="E81" s="22">
        <f t="shared" si="7"/>
        <v>0.65239999999999998</v>
      </c>
      <c r="F81">
        <v>80</v>
      </c>
      <c r="G81" s="21">
        <f t="shared" si="8"/>
        <v>0.57971014492753625</v>
      </c>
    </row>
    <row r="82" spans="1:7" x14ac:dyDescent="0.15">
      <c r="A82">
        <v>194.64</v>
      </c>
      <c r="B82">
        <v>216.68799999999999</v>
      </c>
      <c r="D82" s="22">
        <f t="shared" si="6"/>
        <v>0.28835978835978832</v>
      </c>
      <c r="E82" s="22">
        <f t="shared" si="7"/>
        <v>0.63190000000000002</v>
      </c>
      <c r="F82">
        <v>81</v>
      </c>
      <c r="G82" s="21">
        <f t="shared" si="8"/>
        <v>0.58695652173913049</v>
      </c>
    </row>
    <row r="83" spans="1:7" x14ac:dyDescent="0.15">
      <c r="A83">
        <v>192.84</v>
      </c>
      <c r="B83">
        <v>215.87200000000001</v>
      </c>
      <c r="D83" s="22">
        <f t="shared" si="6"/>
        <v>0.28339947089947093</v>
      </c>
      <c r="E83" s="22">
        <f t="shared" si="7"/>
        <v>0.63359999999999994</v>
      </c>
      <c r="F83">
        <v>82</v>
      </c>
      <c r="G83" s="21">
        <f t="shared" si="8"/>
        <v>0.59420289855072461</v>
      </c>
    </row>
    <row r="84" spans="1:7" x14ac:dyDescent="0.15">
      <c r="A84">
        <v>189.48</v>
      </c>
      <c r="B84">
        <v>304.62400000000002</v>
      </c>
      <c r="D84" s="22">
        <f t="shared" si="6"/>
        <v>0.27414021164021163</v>
      </c>
      <c r="E84" s="22">
        <f t="shared" si="7"/>
        <v>0.44869999999999993</v>
      </c>
      <c r="F84">
        <v>83</v>
      </c>
      <c r="G84" s="21">
        <f t="shared" si="8"/>
        <v>0.60144927536231885</v>
      </c>
    </row>
    <row r="85" spans="1:7" x14ac:dyDescent="0.15">
      <c r="A85">
        <v>185.88</v>
      </c>
      <c r="B85">
        <v>231.04</v>
      </c>
      <c r="D85" s="22">
        <f t="shared" si="6"/>
        <v>0.26421957671957669</v>
      </c>
      <c r="E85" s="22">
        <f t="shared" si="7"/>
        <v>0.60200000000000009</v>
      </c>
      <c r="F85">
        <v>84</v>
      </c>
      <c r="G85" s="21">
        <f t="shared" si="8"/>
        <v>0.60869565217391308</v>
      </c>
    </row>
    <row r="86" spans="1:7" x14ac:dyDescent="0.15">
      <c r="A86">
        <v>183.84</v>
      </c>
      <c r="B86">
        <v>191.63200000000001</v>
      </c>
      <c r="D86" s="20">
        <f t="shared" si="6"/>
        <v>0.2585978835978836</v>
      </c>
      <c r="E86" s="20">
        <f t="shared" si="7"/>
        <v>0.68410000000000004</v>
      </c>
      <c r="F86" s="4">
        <v>85</v>
      </c>
      <c r="G86" s="21">
        <f t="shared" si="8"/>
        <v>0.61594202898550721</v>
      </c>
    </row>
    <row r="87" spans="1:7" x14ac:dyDescent="0.15">
      <c r="A87">
        <v>180.84</v>
      </c>
      <c r="B87">
        <v>135.135999999999</v>
      </c>
      <c r="D87" s="22">
        <f t="shared" si="6"/>
        <v>0.25033068783068785</v>
      </c>
      <c r="E87" s="22">
        <f t="shared" si="7"/>
        <v>0.80180000000000207</v>
      </c>
      <c r="F87">
        <v>86</v>
      </c>
      <c r="G87" s="21">
        <f t="shared" si="8"/>
        <v>0.62318840579710144</v>
      </c>
    </row>
    <row r="88" spans="1:7" x14ac:dyDescent="0.15">
      <c r="A88">
        <v>179.16</v>
      </c>
      <c r="B88">
        <v>211.84</v>
      </c>
      <c r="D88" s="22">
        <f t="shared" si="6"/>
        <v>0.2457010582010582</v>
      </c>
      <c r="E88" s="22">
        <f t="shared" si="7"/>
        <v>0.6419999999999999</v>
      </c>
      <c r="F88">
        <v>87</v>
      </c>
      <c r="G88" s="21">
        <f t="shared" si="8"/>
        <v>0.63043478260869568</v>
      </c>
    </row>
    <row r="89" spans="1:7" x14ac:dyDescent="0.15">
      <c r="A89">
        <v>177</v>
      </c>
      <c r="B89">
        <v>237.28</v>
      </c>
      <c r="D89" s="22">
        <f t="shared" si="6"/>
        <v>0.23974867724867724</v>
      </c>
      <c r="E89" s="22">
        <f t="shared" si="7"/>
        <v>0.58900000000000008</v>
      </c>
      <c r="F89">
        <v>88</v>
      </c>
      <c r="G89" s="21">
        <f t="shared" si="8"/>
        <v>0.6376811594202898</v>
      </c>
    </row>
    <row r="90" spans="1:7" x14ac:dyDescent="0.15">
      <c r="A90">
        <v>173.04</v>
      </c>
      <c r="B90">
        <v>200.94399999999999</v>
      </c>
      <c r="D90" s="22">
        <f t="shared" si="6"/>
        <v>0.22883597883597881</v>
      </c>
      <c r="E90" s="22">
        <f t="shared" si="7"/>
        <v>0.66470000000000007</v>
      </c>
      <c r="F90">
        <v>89</v>
      </c>
      <c r="G90" s="21">
        <f t="shared" si="8"/>
        <v>0.64492753623188404</v>
      </c>
    </row>
    <row r="91" spans="1:7" x14ac:dyDescent="0.15">
      <c r="A91">
        <v>172.92</v>
      </c>
      <c r="B91">
        <v>257.43999999999897</v>
      </c>
      <c r="D91" s="22">
        <f t="shared" si="6"/>
        <v>0.22850529100529096</v>
      </c>
      <c r="E91" s="22">
        <f t="shared" si="7"/>
        <v>0.54700000000000215</v>
      </c>
      <c r="F91">
        <v>90</v>
      </c>
      <c r="G91" s="21">
        <f t="shared" si="8"/>
        <v>0.65217391304347827</v>
      </c>
    </row>
    <row r="92" spans="1:7" x14ac:dyDescent="0.15">
      <c r="A92">
        <v>167.88</v>
      </c>
      <c r="B92">
        <v>221.92</v>
      </c>
      <c r="D92" s="22">
        <f t="shared" si="6"/>
        <v>0.21461640211640209</v>
      </c>
      <c r="E92" s="22">
        <f t="shared" si="7"/>
        <v>0.62100000000000011</v>
      </c>
      <c r="F92">
        <v>91</v>
      </c>
      <c r="G92" s="21">
        <f t="shared" si="8"/>
        <v>0.65942028985507251</v>
      </c>
    </row>
    <row r="93" spans="1:7" x14ac:dyDescent="0.15">
      <c r="A93">
        <v>164.76</v>
      </c>
      <c r="B93">
        <v>324.30399999999997</v>
      </c>
      <c r="D93" s="20">
        <f t="shared" si="6"/>
        <v>0.20601851851851849</v>
      </c>
      <c r="E93" s="20">
        <f t="shared" si="7"/>
        <v>0.40770000000000006</v>
      </c>
      <c r="F93" s="4">
        <v>92</v>
      </c>
      <c r="G93" s="21">
        <f t="shared" si="8"/>
        <v>0.66666666666666663</v>
      </c>
    </row>
    <row r="94" spans="1:7" x14ac:dyDescent="0.15">
      <c r="A94">
        <v>162.6</v>
      </c>
      <c r="B94">
        <v>101.872</v>
      </c>
      <c r="D94" s="22">
        <f t="shared" si="6"/>
        <v>0.20006613756613756</v>
      </c>
      <c r="E94" s="22">
        <f t="shared" si="7"/>
        <v>0.87109999999999999</v>
      </c>
      <c r="F94">
        <v>93</v>
      </c>
      <c r="G94" s="21">
        <f t="shared" si="8"/>
        <v>0.67391304347826086</v>
      </c>
    </row>
    <row r="95" spans="1:7" x14ac:dyDescent="0.15">
      <c r="A95">
        <v>161.04</v>
      </c>
      <c r="B95">
        <v>244.33599999999899</v>
      </c>
      <c r="D95" s="22">
        <f t="shared" si="6"/>
        <v>0.19576719576719576</v>
      </c>
      <c r="E95" s="22">
        <f t="shared" si="7"/>
        <v>0.57430000000000214</v>
      </c>
      <c r="F95">
        <v>94</v>
      </c>
      <c r="G95" s="21">
        <f t="shared" si="8"/>
        <v>0.6811594202898551</v>
      </c>
    </row>
    <row r="96" spans="1:7" x14ac:dyDescent="0.15">
      <c r="A96">
        <v>156.12</v>
      </c>
      <c r="B96">
        <v>285.66399999999999</v>
      </c>
      <c r="D96" s="22">
        <f t="shared" si="6"/>
        <v>0.18220899470899474</v>
      </c>
      <c r="E96" s="22">
        <f t="shared" si="7"/>
        <v>0.48820000000000002</v>
      </c>
      <c r="F96">
        <v>95</v>
      </c>
      <c r="G96" s="21">
        <f t="shared" si="8"/>
        <v>0.68840579710144922</v>
      </c>
    </row>
    <row r="97" spans="1:7" x14ac:dyDescent="0.15">
      <c r="A97">
        <v>153.36000000000001</v>
      </c>
      <c r="B97">
        <v>130.91200000000001</v>
      </c>
      <c r="D97" s="22">
        <f t="shared" si="6"/>
        <v>0.17460317460317465</v>
      </c>
      <c r="E97" s="22">
        <f t="shared" si="7"/>
        <v>0.81059999999999988</v>
      </c>
      <c r="F97">
        <v>96</v>
      </c>
      <c r="G97" s="21">
        <f t="shared" si="8"/>
        <v>0.69565217391304346</v>
      </c>
    </row>
    <row r="98" spans="1:7" x14ac:dyDescent="0.15">
      <c r="A98">
        <v>152.63999999999999</v>
      </c>
      <c r="B98">
        <v>213.80799999999999</v>
      </c>
      <c r="D98" s="22">
        <f t="shared" ref="D98:D129" si="9">(A98-MIN($A$2:$A$138))/(MAX($A$2:$A$138)-MIN($A$2:$A$138))</f>
        <v>0.17261904761904759</v>
      </c>
      <c r="E98" s="22">
        <f t="shared" ref="E98:E129" si="10">(MAX($B$2:$B$138)-B98)/(MAX($B$2:$B$138)-MIN($B$2:$B$138))</f>
        <v>0.63790000000000002</v>
      </c>
      <c r="F98">
        <v>97</v>
      </c>
      <c r="G98" s="21">
        <f t="shared" ref="G98:G129" si="11">F98/MAX($F$2:$F$139)</f>
        <v>0.70289855072463769</v>
      </c>
    </row>
    <row r="99" spans="1:7" x14ac:dyDescent="0.15">
      <c r="A99">
        <v>149.04</v>
      </c>
      <c r="B99">
        <v>212.70400000000001</v>
      </c>
      <c r="D99" s="22">
        <f t="shared" si="9"/>
        <v>0.16269841269841268</v>
      </c>
      <c r="E99" s="22">
        <f t="shared" si="10"/>
        <v>0.64019999999999999</v>
      </c>
      <c r="F99">
        <v>98</v>
      </c>
      <c r="G99" s="21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0">
        <f t="shared" si="9"/>
        <v>0.15773809523809526</v>
      </c>
      <c r="E100" s="20">
        <f t="shared" si="10"/>
        <v>0.45280000000000215</v>
      </c>
      <c r="F100" s="4">
        <v>99</v>
      </c>
      <c r="G100" s="21">
        <f t="shared" si="11"/>
        <v>0.71739130434782605</v>
      </c>
    </row>
    <row r="101" spans="1:7" x14ac:dyDescent="0.15">
      <c r="A101">
        <v>140.04</v>
      </c>
      <c r="B101">
        <v>173.53599999999901</v>
      </c>
      <c r="D101" s="22">
        <f t="shared" si="9"/>
        <v>0.13789682539682538</v>
      </c>
      <c r="E101" s="22">
        <f t="shared" si="10"/>
        <v>0.721800000000002</v>
      </c>
      <c r="F101">
        <v>100</v>
      </c>
      <c r="G101" s="21">
        <f t="shared" si="11"/>
        <v>0.72463768115942029</v>
      </c>
    </row>
    <row r="102" spans="1:7" x14ac:dyDescent="0.15">
      <c r="A102">
        <v>138.95999999999901</v>
      </c>
      <c r="B102">
        <v>276.44799999999998</v>
      </c>
      <c r="D102" s="22">
        <f t="shared" si="9"/>
        <v>0.13492063492063219</v>
      </c>
      <c r="E102" s="22">
        <f t="shared" si="10"/>
        <v>0.50740000000000007</v>
      </c>
      <c r="F102">
        <v>101</v>
      </c>
      <c r="G102" s="21">
        <f t="shared" si="11"/>
        <v>0.73188405797101452</v>
      </c>
    </row>
    <row r="103" spans="1:7" x14ac:dyDescent="0.15">
      <c r="A103">
        <v>138.6</v>
      </c>
      <c r="B103">
        <v>282.976</v>
      </c>
      <c r="D103" s="22">
        <f t="shared" si="9"/>
        <v>0.13392857142857142</v>
      </c>
      <c r="E103" s="22">
        <f t="shared" si="10"/>
        <v>0.49380000000000002</v>
      </c>
      <c r="F103">
        <v>102</v>
      </c>
      <c r="G103" s="21">
        <f t="shared" si="11"/>
        <v>0.73913043478260865</v>
      </c>
    </row>
    <row r="104" spans="1:7" x14ac:dyDescent="0.15">
      <c r="A104">
        <v>133.80000000000001</v>
      </c>
      <c r="B104">
        <v>191.24799999999999</v>
      </c>
      <c r="D104" s="22">
        <f t="shared" si="9"/>
        <v>0.12070105820105824</v>
      </c>
      <c r="E104" s="22">
        <f t="shared" si="10"/>
        <v>0.68490000000000006</v>
      </c>
      <c r="F104">
        <v>103</v>
      </c>
      <c r="G104" s="21">
        <f t="shared" si="11"/>
        <v>0.74637681159420288</v>
      </c>
    </row>
    <row r="105" spans="1:7" x14ac:dyDescent="0.15">
      <c r="A105">
        <v>130.44</v>
      </c>
      <c r="B105">
        <v>219.47200000000001</v>
      </c>
      <c r="D105" s="22">
        <f t="shared" si="9"/>
        <v>0.11144179894179894</v>
      </c>
      <c r="E105" s="22">
        <f t="shared" si="10"/>
        <v>0.62609999999999999</v>
      </c>
      <c r="F105">
        <v>104</v>
      </c>
      <c r="G105" s="21">
        <f t="shared" si="11"/>
        <v>0.75362318840579712</v>
      </c>
    </row>
    <row r="106" spans="1:7" x14ac:dyDescent="0.15">
      <c r="A106">
        <v>126.84</v>
      </c>
      <c r="B106">
        <v>68.127999999999901</v>
      </c>
      <c r="D106" s="22">
        <f t="shared" si="9"/>
        <v>0.10152116402116403</v>
      </c>
      <c r="E106" s="22">
        <f t="shared" si="10"/>
        <v>0.94140000000000013</v>
      </c>
      <c r="F106">
        <v>105</v>
      </c>
      <c r="G106" s="21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0">
        <f t="shared" si="9"/>
        <v>6.8121693121693125E-2</v>
      </c>
      <c r="E107" s="20">
        <f t="shared" si="10"/>
        <v>0.33010000000000211</v>
      </c>
      <c r="F107" s="4">
        <v>106</v>
      </c>
      <c r="G107" s="21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22">
        <f t="shared" si="9"/>
        <v>6.0846560846560843E-2</v>
      </c>
      <c r="E108" s="22">
        <f t="shared" si="10"/>
        <v>0.49460000000000004</v>
      </c>
      <c r="F108">
        <v>107</v>
      </c>
      <c r="G108" s="21">
        <f t="shared" si="11"/>
        <v>0.77536231884057971</v>
      </c>
    </row>
    <row r="109" spans="1:7" x14ac:dyDescent="0.15">
      <c r="A109">
        <v>111.6</v>
      </c>
      <c r="B109">
        <v>223.98399999999901</v>
      </c>
      <c r="D109" s="22">
        <f t="shared" si="9"/>
        <v>5.9523809523809507E-2</v>
      </c>
      <c r="E109" s="22">
        <f t="shared" si="10"/>
        <v>0.61670000000000202</v>
      </c>
      <c r="F109">
        <v>108</v>
      </c>
      <c r="G109" s="21">
        <f t="shared" si="11"/>
        <v>0.78260869565217395</v>
      </c>
    </row>
    <row r="110" spans="1:7" x14ac:dyDescent="0.15">
      <c r="A110">
        <v>104.4</v>
      </c>
      <c r="B110">
        <v>232</v>
      </c>
      <c r="D110" s="22">
        <f t="shared" si="9"/>
        <v>3.9682539682539701E-2</v>
      </c>
      <c r="E110" s="22">
        <f t="shared" si="10"/>
        <v>0.6</v>
      </c>
      <c r="F110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3.3068783068783067E-2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22">
        <f t="shared" si="9"/>
        <v>2.0502645502645498E-2</v>
      </c>
      <c r="E112" s="22">
        <f t="shared" si="10"/>
        <v>0.72580000000000211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1.52116402116402E-2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93.72</v>
      </c>
      <c r="B114">
        <v>210.304</v>
      </c>
      <c r="D114" s="20">
        <f t="shared" si="9"/>
        <v>1.0251322751322749E-2</v>
      </c>
      <c r="E114" s="20">
        <f t="shared" si="10"/>
        <v>0.64520000000000011</v>
      </c>
      <c r="F114" s="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5.9523809523809434E-3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3.3068783068784325E-4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0">
        <f t="shared" si="9"/>
        <v>0</v>
      </c>
      <c r="E121" s="20">
        <f t="shared" si="10"/>
        <v>0</v>
      </c>
      <c r="F121" s="4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2">
        <f t="shared" si="9"/>
        <v>0</v>
      </c>
      <c r="E122" s="22">
        <f t="shared" si="10"/>
        <v>0</v>
      </c>
      <c r="F122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0">
        <f t="shared" si="9"/>
        <v>0</v>
      </c>
      <c r="E128" s="20">
        <f t="shared" si="10"/>
        <v>0</v>
      </c>
      <c r="F128" s="4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0">
        <f t="shared" si="12"/>
        <v>0</v>
      </c>
      <c r="E135" s="20">
        <f t="shared" si="13"/>
        <v>0</v>
      </c>
      <c r="F135" s="4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2">
        <f t="shared" si="12"/>
        <v>0</v>
      </c>
      <c r="E138" s="22">
        <f t="shared" si="13"/>
        <v>0</v>
      </c>
      <c r="F138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51" priority="1">
      <formula>AND($G2&lt;=1,$G2&gt;0.75)</formula>
    </cfRule>
    <cfRule type="expression" dxfId="50" priority="2">
      <formula>AND($G2&lt;=0.75,$G2&gt;0.5)</formula>
    </cfRule>
    <cfRule type="expression" dxfId="49" priority="3">
      <formula>AND($G2&lt;=0.5,$G2&gt;0.25)</formula>
    </cfRule>
    <cfRule type="expression" dxfId="48" priority="4">
      <formula>$G2&lt;=0.25</formula>
    </cfRule>
  </conditionalFormatting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39"/>
  <sheetViews>
    <sheetView topLeftCell="C1" workbookViewId="0">
      <selection activeCell="C2" sqref="C2:G7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462.24</v>
      </c>
      <c r="B2">
        <v>172.91199999999901</v>
      </c>
      <c r="C2" s="4"/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0.72310000000000207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452.88</v>
      </c>
      <c r="B3">
        <v>120.63999999999901</v>
      </c>
      <c r="C3" s="4"/>
      <c r="D3" s="22">
        <f t="shared" si="0"/>
        <v>0.97485493230174081</v>
      </c>
      <c r="E3" s="22">
        <f t="shared" si="1"/>
        <v>0.83200000000000207</v>
      </c>
      <c r="F3">
        <v>2</v>
      </c>
      <c r="G3" s="21">
        <f t="shared" si="2"/>
        <v>1.4492753623188406E-2</v>
      </c>
    </row>
    <row r="4" spans="1:7" x14ac:dyDescent="0.15">
      <c r="A4">
        <v>444.6</v>
      </c>
      <c r="B4">
        <v>153.71199999999999</v>
      </c>
      <c r="C4" s="4"/>
      <c r="D4" s="22">
        <f t="shared" si="0"/>
        <v>0.95261121856866537</v>
      </c>
      <c r="E4" s="22">
        <f t="shared" si="1"/>
        <v>0.7631</v>
      </c>
      <c r="F4">
        <v>3</v>
      </c>
      <c r="G4" s="21">
        <f t="shared" si="2"/>
        <v>2.1739130434782608E-2</v>
      </c>
    </row>
    <row r="5" spans="1:7" x14ac:dyDescent="0.15">
      <c r="A5">
        <v>443.04</v>
      </c>
      <c r="B5">
        <v>175.6</v>
      </c>
      <c r="C5" s="4"/>
      <c r="D5" s="22">
        <f t="shared" si="0"/>
        <v>0.94842037395228884</v>
      </c>
      <c r="E5" s="22">
        <f t="shared" si="1"/>
        <v>0.71749999999999992</v>
      </c>
      <c r="F5">
        <v>4</v>
      </c>
      <c r="G5" s="21">
        <f t="shared" si="2"/>
        <v>2.8985507246376812E-2</v>
      </c>
    </row>
    <row r="6" spans="1:7" x14ac:dyDescent="0.15">
      <c r="A6">
        <v>443.04</v>
      </c>
      <c r="B6">
        <v>96.591999999999999</v>
      </c>
      <c r="C6" s="4"/>
      <c r="D6" s="22">
        <f t="shared" si="0"/>
        <v>0.94842037395228884</v>
      </c>
      <c r="E6" s="22">
        <f t="shared" si="1"/>
        <v>0.8821</v>
      </c>
      <c r="F6">
        <v>5</v>
      </c>
      <c r="G6" s="21">
        <f t="shared" si="2"/>
        <v>3.6231884057971016E-2</v>
      </c>
    </row>
    <row r="7" spans="1:7" x14ac:dyDescent="0.15">
      <c r="A7">
        <v>443.04</v>
      </c>
      <c r="B7">
        <v>129.71199999999999</v>
      </c>
      <c r="C7" s="4"/>
      <c r="D7" s="22">
        <f t="shared" si="0"/>
        <v>0.94842037395228884</v>
      </c>
      <c r="E7" s="22">
        <f t="shared" si="1"/>
        <v>0.81310000000000004</v>
      </c>
      <c r="F7">
        <v>6</v>
      </c>
      <c r="G7" s="21">
        <f t="shared" si="2"/>
        <v>4.3478260869565216E-2</v>
      </c>
    </row>
    <row r="8" spans="1:7" x14ac:dyDescent="0.15">
      <c r="A8">
        <v>442.91999999999899</v>
      </c>
      <c r="B8">
        <v>171.56800000000001</v>
      </c>
      <c r="C8" s="4"/>
      <c r="D8" s="22">
        <f t="shared" si="0"/>
        <v>0.94809800128948796</v>
      </c>
      <c r="E8" s="22">
        <f t="shared" si="1"/>
        <v>0.72589999999999999</v>
      </c>
      <c r="F8">
        <v>7</v>
      </c>
      <c r="G8" s="21">
        <f t="shared" si="2"/>
        <v>5.0724637681159424E-2</v>
      </c>
    </row>
    <row r="9" spans="1:7" x14ac:dyDescent="0.15">
      <c r="A9">
        <v>442.44</v>
      </c>
      <c r="B9">
        <v>187.26400000000001</v>
      </c>
      <c r="D9" s="20">
        <f t="shared" si="0"/>
        <v>0.94680851063829785</v>
      </c>
      <c r="E9" s="20">
        <f t="shared" si="1"/>
        <v>0.69319999999999993</v>
      </c>
      <c r="F9" s="4">
        <v>8</v>
      </c>
      <c r="G9" s="21">
        <f t="shared" si="2"/>
        <v>5.7971014492753624E-2</v>
      </c>
    </row>
    <row r="10" spans="1:7" x14ac:dyDescent="0.15">
      <c r="A10">
        <v>432.48</v>
      </c>
      <c r="B10">
        <v>329.63200000000001</v>
      </c>
      <c r="D10" s="22">
        <f t="shared" si="0"/>
        <v>0.92005157962604778</v>
      </c>
      <c r="E10" s="22">
        <f t="shared" si="1"/>
        <v>0.39660000000000001</v>
      </c>
      <c r="F10">
        <v>9</v>
      </c>
      <c r="G10" s="21">
        <f t="shared" si="2"/>
        <v>6.5217391304347824E-2</v>
      </c>
    </row>
    <row r="11" spans="1:7" x14ac:dyDescent="0.15">
      <c r="A11">
        <v>421.92</v>
      </c>
      <c r="B11">
        <v>95.872</v>
      </c>
      <c r="D11" s="22">
        <f t="shared" si="0"/>
        <v>0.8916827852998066</v>
      </c>
      <c r="E11" s="22">
        <f t="shared" si="1"/>
        <v>0.88359999999999994</v>
      </c>
      <c r="F11">
        <v>10</v>
      </c>
      <c r="G11" s="21">
        <f t="shared" si="2"/>
        <v>7.2463768115942032E-2</v>
      </c>
    </row>
    <row r="12" spans="1:7" x14ac:dyDescent="0.15">
      <c r="A12">
        <v>420.84</v>
      </c>
      <c r="B12">
        <v>199.83999999999901</v>
      </c>
      <c r="D12" s="22">
        <f t="shared" si="0"/>
        <v>0.88878143133462273</v>
      </c>
      <c r="E12" s="22">
        <f t="shared" si="1"/>
        <v>0.66700000000000204</v>
      </c>
      <c r="F12">
        <v>11</v>
      </c>
      <c r="G12" s="21">
        <f t="shared" si="2"/>
        <v>7.9710144927536225E-2</v>
      </c>
    </row>
    <row r="13" spans="1:7" x14ac:dyDescent="0.15">
      <c r="A13">
        <v>418.68</v>
      </c>
      <c r="B13">
        <v>151.45599999999999</v>
      </c>
      <c r="D13" s="22">
        <f t="shared" si="0"/>
        <v>0.88297872340425532</v>
      </c>
      <c r="E13" s="22">
        <f t="shared" si="1"/>
        <v>0.76779999999999993</v>
      </c>
      <c r="F13">
        <v>12</v>
      </c>
      <c r="G13" s="21">
        <f t="shared" si="2"/>
        <v>8.6956521739130432E-2</v>
      </c>
    </row>
    <row r="14" spans="1:7" x14ac:dyDescent="0.15">
      <c r="A14">
        <v>408.96</v>
      </c>
      <c r="B14">
        <v>144.4</v>
      </c>
      <c r="D14" s="22">
        <f t="shared" si="0"/>
        <v>0.85686653771760146</v>
      </c>
      <c r="E14" s="22">
        <f t="shared" si="1"/>
        <v>0.78250000000000008</v>
      </c>
      <c r="F14">
        <v>13</v>
      </c>
      <c r="G14" s="21">
        <f t="shared" si="2"/>
        <v>9.420289855072464E-2</v>
      </c>
    </row>
    <row r="15" spans="1:7" x14ac:dyDescent="0.15">
      <c r="A15">
        <v>408.48</v>
      </c>
      <c r="B15">
        <v>42.16</v>
      </c>
      <c r="D15" s="22">
        <f t="shared" si="0"/>
        <v>0.8555770470664088</v>
      </c>
      <c r="E15" s="22">
        <f t="shared" si="1"/>
        <v>0.99550000000000005</v>
      </c>
      <c r="F15">
        <v>14</v>
      </c>
      <c r="G15" s="21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20">
        <f t="shared" si="0"/>
        <v>0.85170857511282771</v>
      </c>
      <c r="E16" s="20">
        <f t="shared" si="1"/>
        <v>0.59420000000000217</v>
      </c>
      <c r="F16" s="4">
        <v>15</v>
      </c>
      <c r="G16" s="21">
        <f t="shared" si="2"/>
        <v>0.10869565217391304</v>
      </c>
    </row>
    <row r="17" spans="1:7" x14ac:dyDescent="0.15">
      <c r="A17">
        <v>392.64</v>
      </c>
      <c r="B17">
        <v>112.143999999999</v>
      </c>
      <c r="D17" s="22">
        <f t="shared" si="0"/>
        <v>0.81302385557704704</v>
      </c>
      <c r="E17" s="22">
        <f t="shared" si="1"/>
        <v>0.84970000000000212</v>
      </c>
      <c r="F17">
        <v>16</v>
      </c>
      <c r="G17" s="21">
        <f t="shared" si="2"/>
        <v>0.11594202898550725</v>
      </c>
    </row>
    <row r="18" spans="1:7" x14ac:dyDescent="0.15">
      <c r="A18">
        <v>387.84</v>
      </c>
      <c r="B18">
        <v>216.352</v>
      </c>
      <c r="D18" s="22">
        <f t="shared" si="0"/>
        <v>0.80012894906511922</v>
      </c>
      <c r="E18" s="22">
        <f t="shared" si="1"/>
        <v>0.63260000000000005</v>
      </c>
      <c r="F18">
        <v>17</v>
      </c>
      <c r="G18" s="21">
        <f t="shared" si="2"/>
        <v>0.12318840579710146</v>
      </c>
    </row>
    <row r="19" spans="1:7" x14ac:dyDescent="0.15">
      <c r="A19">
        <v>379.2</v>
      </c>
      <c r="B19">
        <v>148.52799999999999</v>
      </c>
      <c r="D19" s="22">
        <f t="shared" si="0"/>
        <v>0.77691811734364924</v>
      </c>
      <c r="E19" s="22">
        <f t="shared" si="1"/>
        <v>0.77389999999999992</v>
      </c>
      <c r="F19">
        <v>18</v>
      </c>
      <c r="G19" s="21">
        <f t="shared" si="2"/>
        <v>0.13043478260869565</v>
      </c>
    </row>
    <row r="20" spans="1:7" x14ac:dyDescent="0.15">
      <c r="A20">
        <v>378.599999999999</v>
      </c>
      <c r="B20">
        <v>40.192</v>
      </c>
      <c r="D20" s="22">
        <f t="shared" si="0"/>
        <v>0.77530625402965558</v>
      </c>
      <c r="E20" s="22">
        <f t="shared" si="1"/>
        <v>0.99959999999999993</v>
      </c>
      <c r="F20">
        <v>19</v>
      </c>
      <c r="G20" s="21">
        <f t="shared" si="2"/>
        <v>0.13768115942028986</v>
      </c>
    </row>
    <row r="21" spans="1:7" x14ac:dyDescent="0.15">
      <c r="A21">
        <v>375.12</v>
      </c>
      <c r="B21">
        <v>163.84</v>
      </c>
      <c r="D21" s="22">
        <f t="shared" si="0"/>
        <v>0.76595744680851063</v>
      </c>
      <c r="E21" s="22">
        <f t="shared" si="1"/>
        <v>0.74199999999999988</v>
      </c>
      <c r="F21">
        <v>20</v>
      </c>
      <c r="G21" s="21">
        <f t="shared" si="2"/>
        <v>0.14492753623188406</v>
      </c>
    </row>
    <row r="22" spans="1:7" x14ac:dyDescent="0.15">
      <c r="A22">
        <v>365.28</v>
      </c>
      <c r="B22">
        <v>108.01600000000001</v>
      </c>
      <c r="D22" s="22">
        <f t="shared" si="0"/>
        <v>0.73952288845905856</v>
      </c>
      <c r="E22" s="22">
        <f t="shared" si="1"/>
        <v>0.85829999999999995</v>
      </c>
      <c r="F22">
        <v>21</v>
      </c>
      <c r="G22" s="21">
        <f t="shared" si="2"/>
        <v>0.15217391304347827</v>
      </c>
    </row>
    <row r="23" spans="1:7" x14ac:dyDescent="0.15">
      <c r="A23">
        <v>365.28</v>
      </c>
      <c r="B23">
        <v>199.648</v>
      </c>
      <c r="D23" s="20">
        <f t="shared" si="0"/>
        <v>0.73952288845905856</v>
      </c>
      <c r="E23" s="20">
        <f t="shared" si="1"/>
        <v>0.66739999999999999</v>
      </c>
      <c r="F23" s="4">
        <v>22</v>
      </c>
      <c r="G23" s="21">
        <f t="shared" si="2"/>
        <v>0.15942028985507245</v>
      </c>
    </row>
    <row r="24" spans="1:7" x14ac:dyDescent="0.15">
      <c r="A24">
        <v>358.8</v>
      </c>
      <c r="B24">
        <v>182.27199999999999</v>
      </c>
      <c r="D24" s="22">
        <f t="shared" si="0"/>
        <v>0.72211476466795621</v>
      </c>
      <c r="E24" s="22">
        <f t="shared" si="1"/>
        <v>0.7036</v>
      </c>
      <c r="F24">
        <v>23</v>
      </c>
      <c r="G24" s="21">
        <f t="shared" si="2"/>
        <v>0.16666666666666666</v>
      </c>
    </row>
    <row r="25" spans="1:7" x14ac:dyDescent="0.15">
      <c r="A25">
        <v>358.32</v>
      </c>
      <c r="B25">
        <v>171.376</v>
      </c>
      <c r="D25" s="22">
        <f t="shared" si="0"/>
        <v>0.72082527401676333</v>
      </c>
      <c r="E25" s="22">
        <f t="shared" si="1"/>
        <v>0.72630000000000006</v>
      </c>
      <c r="F25">
        <v>24</v>
      </c>
      <c r="G25" s="21">
        <f t="shared" si="2"/>
        <v>0.17391304347826086</v>
      </c>
    </row>
    <row r="26" spans="1:7" x14ac:dyDescent="0.15">
      <c r="A26">
        <v>358.2</v>
      </c>
      <c r="B26">
        <v>177.232</v>
      </c>
      <c r="D26" s="22">
        <f t="shared" si="0"/>
        <v>0.72050290135396511</v>
      </c>
      <c r="E26" s="22">
        <f t="shared" si="1"/>
        <v>0.71410000000000007</v>
      </c>
      <c r="F26">
        <v>25</v>
      </c>
      <c r="G26" s="21">
        <f t="shared" si="2"/>
        <v>0.18115942028985507</v>
      </c>
    </row>
    <row r="27" spans="1:7" x14ac:dyDescent="0.15">
      <c r="A27">
        <v>350.64</v>
      </c>
      <c r="B27">
        <v>188.75199999999899</v>
      </c>
      <c r="D27" s="22">
        <f t="shared" si="0"/>
        <v>0.70019342359767889</v>
      </c>
      <c r="E27" s="22">
        <f t="shared" si="1"/>
        <v>0.69010000000000216</v>
      </c>
      <c r="F27">
        <v>26</v>
      </c>
      <c r="G27" s="21">
        <f t="shared" si="2"/>
        <v>0.18840579710144928</v>
      </c>
    </row>
    <row r="28" spans="1:7" x14ac:dyDescent="0.15">
      <c r="A28">
        <v>350.16</v>
      </c>
      <c r="B28">
        <v>215.584</v>
      </c>
      <c r="D28" s="22">
        <f t="shared" si="0"/>
        <v>0.69890393294648623</v>
      </c>
      <c r="E28" s="22">
        <f t="shared" si="1"/>
        <v>0.63419999999999999</v>
      </c>
      <c r="F28">
        <v>27</v>
      </c>
      <c r="G28" s="21">
        <f t="shared" si="2"/>
        <v>0.19565217391304349</v>
      </c>
    </row>
    <row r="29" spans="1:7" x14ac:dyDescent="0.15">
      <c r="A29">
        <v>343.67999999999898</v>
      </c>
      <c r="B29">
        <v>205.31199999999899</v>
      </c>
      <c r="D29" s="22">
        <f t="shared" si="0"/>
        <v>0.68149580915538088</v>
      </c>
      <c r="E29" s="22">
        <f t="shared" si="1"/>
        <v>0.65560000000000207</v>
      </c>
      <c r="F29">
        <v>28</v>
      </c>
      <c r="G29" s="21">
        <f t="shared" si="2"/>
        <v>0.20289855072463769</v>
      </c>
    </row>
    <row r="30" spans="1:7" x14ac:dyDescent="0.15">
      <c r="A30">
        <v>338.4</v>
      </c>
      <c r="B30">
        <v>170.07999999999899</v>
      </c>
      <c r="D30" s="20">
        <f t="shared" si="0"/>
        <v>0.66731141199226296</v>
      </c>
      <c r="E30" s="20">
        <f t="shared" si="1"/>
        <v>0.72900000000000209</v>
      </c>
      <c r="F30" s="4">
        <v>29</v>
      </c>
      <c r="G30" s="21">
        <f t="shared" si="2"/>
        <v>0.21014492753623187</v>
      </c>
    </row>
    <row r="31" spans="1:7" x14ac:dyDescent="0.15">
      <c r="A31">
        <v>324.83999999999997</v>
      </c>
      <c r="B31">
        <v>215.87200000000001</v>
      </c>
      <c r="D31" s="22">
        <f t="shared" si="0"/>
        <v>0.63088330109606694</v>
      </c>
      <c r="E31" s="22">
        <f t="shared" si="1"/>
        <v>0.63359999999999994</v>
      </c>
      <c r="F31">
        <v>30</v>
      </c>
      <c r="G31" s="21">
        <f t="shared" si="2"/>
        <v>0.21739130434782608</v>
      </c>
    </row>
    <row r="32" spans="1:7" x14ac:dyDescent="0.15">
      <c r="A32">
        <v>324</v>
      </c>
      <c r="B32">
        <v>217.45599999999999</v>
      </c>
      <c r="D32" s="22">
        <f t="shared" si="0"/>
        <v>0.62862669245647973</v>
      </c>
      <c r="E32" s="22">
        <f t="shared" si="1"/>
        <v>0.63029999999999997</v>
      </c>
      <c r="F32">
        <v>31</v>
      </c>
      <c r="G32" s="21">
        <f t="shared" si="2"/>
        <v>0.22463768115942029</v>
      </c>
    </row>
    <row r="33" spans="1:7" x14ac:dyDescent="0.15">
      <c r="A33">
        <v>320.64</v>
      </c>
      <c r="B33">
        <v>256.76799999999997</v>
      </c>
      <c r="D33" s="22">
        <f t="shared" si="0"/>
        <v>0.61960025789813022</v>
      </c>
      <c r="E33" s="22">
        <f t="shared" si="1"/>
        <v>0.54840000000000011</v>
      </c>
      <c r="F33">
        <v>32</v>
      </c>
      <c r="G33" s="21">
        <f t="shared" si="2"/>
        <v>0.2318840579710145</v>
      </c>
    </row>
    <row r="34" spans="1:7" x14ac:dyDescent="0.15">
      <c r="A34">
        <v>318.36</v>
      </c>
      <c r="B34">
        <v>136.864</v>
      </c>
      <c r="D34" s="22">
        <f t="shared" ref="D34:D65" si="3">(A34-MIN($A$2:$A$138))/(MAX($A$2:$A$138)-MIN($A$2:$A$138))</f>
        <v>0.61347517730496459</v>
      </c>
      <c r="E34" s="22">
        <f t="shared" ref="E34:E65" si="4">(MAX($B$2:$B$138)-B34)/(MAX($B$2:$B$138)-MIN($B$2:$B$138))</f>
        <v>0.79819999999999991</v>
      </c>
      <c r="F34">
        <v>33</v>
      </c>
      <c r="G34" s="21">
        <f t="shared" ref="G34:G65" si="5">F34/MAX($F$2:$F$139)</f>
        <v>0.2391304347826087</v>
      </c>
    </row>
    <row r="35" spans="1:7" x14ac:dyDescent="0.15">
      <c r="A35">
        <v>315.72000000000003</v>
      </c>
      <c r="B35">
        <v>191.05599999999899</v>
      </c>
      <c r="D35" s="22">
        <f t="shared" si="3"/>
        <v>0.6063829787234043</v>
      </c>
      <c r="E35" s="22">
        <f t="shared" si="4"/>
        <v>0.68530000000000202</v>
      </c>
      <c r="F35">
        <v>34</v>
      </c>
      <c r="G35" s="21">
        <f t="shared" si="5"/>
        <v>0.24637681159420291</v>
      </c>
    </row>
    <row r="36" spans="1:7" x14ac:dyDescent="0.15">
      <c r="A36">
        <v>315.24</v>
      </c>
      <c r="B36">
        <v>211.072</v>
      </c>
      <c r="D36" s="22">
        <f t="shared" si="3"/>
        <v>0.60509348807221153</v>
      </c>
      <c r="E36" s="22">
        <f t="shared" si="4"/>
        <v>0.64359999999999995</v>
      </c>
      <c r="F36">
        <v>35</v>
      </c>
      <c r="G36" s="21">
        <f t="shared" si="5"/>
        <v>0.25362318840579712</v>
      </c>
    </row>
    <row r="37" spans="1:7" x14ac:dyDescent="0.15">
      <c r="A37">
        <v>309</v>
      </c>
      <c r="B37">
        <v>194.36799999999999</v>
      </c>
      <c r="D37" s="20">
        <f t="shared" si="3"/>
        <v>0.58833010960670529</v>
      </c>
      <c r="E37" s="20">
        <f t="shared" si="4"/>
        <v>0.6784</v>
      </c>
      <c r="F37" s="4">
        <v>36</v>
      </c>
      <c r="G37" s="21">
        <f t="shared" si="5"/>
        <v>0.2608695652173913</v>
      </c>
    </row>
    <row r="38" spans="1:7" x14ac:dyDescent="0.15">
      <c r="A38">
        <v>295.68</v>
      </c>
      <c r="B38">
        <v>174.4</v>
      </c>
      <c r="D38" s="22">
        <f t="shared" si="3"/>
        <v>0.55254674403610571</v>
      </c>
      <c r="E38" s="22">
        <f t="shared" si="4"/>
        <v>0.72000000000000008</v>
      </c>
      <c r="F38">
        <v>37</v>
      </c>
      <c r="G38" s="21">
        <f t="shared" si="5"/>
        <v>0.26811594202898553</v>
      </c>
    </row>
    <row r="39" spans="1:7" x14ac:dyDescent="0.15">
      <c r="A39">
        <v>293.88</v>
      </c>
      <c r="B39">
        <v>202.72</v>
      </c>
      <c r="D39" s="22">
        <f t="shared" si="3"/>
        <v>0.54771115409413285</v>
      </c>
      <c r="E39" s="22">
        <f t="shared" si="4"/>
        <v>0.66099999999999992</v>
      </c>
      <c r="F39">
        <v>38</v>
      </c>
      <c r="G39" s="21">
        <f t="shared" si="5"/>
        <v>0.27536231884057971</v>
      </c>
    </row>
    <row r="40" spans="1:7" x14ac:dyDescent="0.15">
      <c r="A40">
        <v>293.76</v>
      </c>
      <c r="B40">
        <v>228.83199999999999</v>
      </c>
      <c r="D40" s="22">
        <f t="shared" si="3"/>
        <v>0.54738878143133463</v>
      </c>
      <c r="E40" s="22">
        <f t="shared" si="4"/>
        <v>0.60660000000000003</v>
      </c>
      <c r="F40">
        <v>39</v>
      </c>
      <c r="G40" s="21">
        <f t="shared" si="5"/>
        <v>0.28260869565217389</v>
      </c>
    </row>
    <row r="41" spans="1:7" x14ac:dyDescent="0.15">
      <c r="A41">
        <v>291.12</v>
      </c>
      <c r="B41">
        <v>256.81599999999997</v>
      </c>
      <c r="D41" s="22">
        <f t="shared" si="3"/>
        <v>0.54029658284977433</v>
      </c>
      <c r="E41" s="22">
        <f t="shared" si="4"/>
        <v>0.54830000000000001</v>
      </c>
      <c r="F41">
        <v>40</v>
      </c>
      <c r="G41" s="21">
        <f t="shared" si="5"/>
        <v>0.28985507246376813</v>
      </c>
    </row>
    <row r="42" spans="1:7" x14ac:dyDescent="0.15">
      <c r="A42">
        <v>287.76</v>
      </c>
      <c r="B42">
        <v>263.392</v>
      </c>
      <c r="D42" s="22">
        <f t="shared" si="3"/>
        <v>0.53127014829142483</v>
      </c>
      <c r="E42" s="22">
        <f t="shared" si="4"/>
        <v>0.53459999999999996</v>
      </c>
      <c r="F42">
        <v>41</v>
      </c>
      <c r="G42" s="21">
        <f t="shared" si="5"/>
        <v>0.29710144927536231</v>
      </c>
    </row>
    <row r="43" spans="1:7" x14ac:dyDescent="0.15">
      <c r="A43">
        <v>282.48</v>
      </c>
      <c r="B43">
        <v>165.99999999999901</v>
      </c>
      <c r="D43" s="22">
        <f t="shared" si="3"/>
        <v>0.51708575112830435</v>
      </c>
      <c r="E43" s="22">
        <f t="shared" si="4"/>
        <v>0.73750000000000215</v>
      </c>
      <c r="F43">
        <v>42</v>
      </c>
      <c r="G43" s="21">
        <f t="shared" si="5"/>
        <v>0.30434782608695654</v>
      </c>
    </row>
    <row r="44" spans="1:7" x14ac:dyDescent="0.15">
      <c r="A44">
        <v>277.56</v>
      </c>
      <c r="B44">
        <v>215.05600000000001</v>
      </c>
      <c r="D44" s="20">
        <f t="shared" si="3"/>
        <v>0.50386847195357831</v>
      </c>
      <c r="E44" s="20">
        <f t="shared" si="4"/>
        <v>0.63529999999999986</v>
      </c>
      <c r="F44" s="4">
        <v>43</v>
      </c>
      <c r="G44" s="21">
        <f t="shared" si="5"/>
        <v>0.31159420289855072</v>
      </c>
    </row>
    <row r="45" spans="1:7" x14ac:dyDescent="0.15">
      <c r="A45">
        <v>277.56</v>
      </c>
      <c r="B45">
        <v>228.256</v>
      </c>
      <c r="D45" s="22">
        <f t="shared" si="3"/>
        <v>0.50386847195357831</v>
      </c>
      <c r="E45" s="22">
        <f t="shared" si="4"/>
        <v>0.60780000000000001</v>
      </c>
      <c r="F45">
        <v>44</v>
      </c>
      <c r="G45" s="21">
        <f t="shared" si="5"/>
        <v>0.3188405797101449</v>
      </c>
    </row>
    <row r="46" spans="1:7" x14ac:dyDescent="0.15">
      <c r="A46">
        <v>272.27999999999997</v>
      </c>
      <c r="B46">
        <v>205.6</v>
      </c>
      <c r="D46" s="22">
        <f t="shared" si="3"/>
        <v>0.48968407479045767</v>
      </c>
      <c r="E46" s="22">
        <f t="shared" si="4"/>
        <v>0.65499999999999992</v>
      </c>
      <c r="F46">
        <v>45</v>
      </c>
      <c r="G46" s="21">
        <f t="shared" si="5"/>
        <v>0.32608695652173914</v>
      </c>
    </row>
    <row r="47" spans="1:7" x14ac:dyDescent="0.15">
      <c r="A47">
        <v>267.60000000000002</v>
      </c>
      <c r="B47">
        <v>262.48</v>
      </c>
      <c r="D47" s="22">
        <f t="shared" si="3"/>
        <v>0.47711154094132824</v>
      </c>
      <c r="E47" s="22">
        <f t="shared" si="4"/>
        <v>0.53649999999999998</v>
      </c>
      <c r="F47">
        <v>46</v>
      </c>
      <c r="G47" s="21">
        <f t="shared" si="5"/>
        <v>0.33333333333333331</v>
      </c>
    </row>
    <row r="48" spans="1:7" x14ac:dyDescent="0.15">
      <c r="A48">
        <v>267.36</v>
      </c>
      <c r="B48">
        <v>185.82399999999899</v>
      </c>
      <c r="D48" s="22">
        <f t="shared" si="3"/>
        <v>0.4764667956157318</v>
      </c>
      <c r="E48" s="22">
        <f t="shared" si="4"/>
        <v>0.69620000000000215</v>
      </c>
      <c r="F48">
        <v>47</v>
      </c>
      <c r="G48" s="21">
        <f t="shared" si="5"/>
        <v>0.34057971014492755</v>
      </c>
    </row>
    <row r="49" spans="1:7" x14ac:dyDescent="0.15">
      <c r="A49">
        <v>267.24</v>
      </c>
      <c r="B49">
        <v>249.61599999999899</v>
      </c>
      <c r="D49" s="22">
        <f t="shared" si="3"/>
        <v>0.47614442295293358</v>
      </c>
      <c r="E49" s="22">
        <f t="shared" si="4"/>
        <v>0.56330000000000213</v>
      </c>
      <c r="F49">
        <v>48</v>
      </c>
      <c r="G49" s="21">
        <f t="shared" si="5"/>
        <v>0.34782608695652173</v>
      </c>
    </row>
    <row r="50" spans="1:7" x14ac:dyDescent="0.15">
      <c r="A50">
        <v>267.24</v>
      </c>
      <c r="B50">
        <v>208</v>
      </c>
      <c r="D50" s="22">
        <f t="shared" si="3"/>
        <v>0.47614442295293358</v>
      </c>
      <c r="E50" s="22">
        <f t="shared" si="4"/>
        <v>0.65</v>
      </c>
      <c r="F50">
        <v>49</v>
      </c>
      <c r="G50" s="21">
        <f t="shared" si="5"/>
        <v>0.35507246376811596</v>
      </c>
    </row>
    <row r="51" spans="1:7" x14ac:dyDescent="0.15">
      <c r="A51">
        <v>264.48</v>
      </c>
      <c r="B51">
        <v>193.84</v>
      </c>
      <c r="D51" s="20">
        <f t="shared" si="3"/>
        <v>0.46872985170857517</v>
      </c>
      <c r="E51" s="20">
        <f t="shared" si="4"/>
        <v>0.67949999999999988</v>
      </c>
      <c r="F51" s="4">
        <v>50</v>
      </c>
      <c r="G51" s="21">
        <f t="shared" si="5"/>
        <v>0.36231884057971014</v>
      </c>
    </row>
    <row r="52" spans="1:7" x14ac:dyDescent="0.15">
      <c r="A52">
        <v>264.36</v>
      </c>
      <c r="B52">
        <v>204.207999999999</v>
      </c>
      <c r="D52" s="22">
        <f t="shared" si="3"/>
        <v>0.46840747904577695</v>
      </c>
      <c r="E52" s="22">
        <f t="shared" si="4"/>
        <v>0.65790000000000204</v>
      </c>
      <c r="F52">
        <v>51</v>
      </c>
      <c r="G52" s="21">
        <f t="shared" si="5"/>
        <v>0.36956521739130432</v>
      </c>
    </row>
    <row r="53" spans="1:7" x14ac:dyDescent="0.15">
      <c r="A53">
        <v>262.32</v>
      </c>
      <c r="B53">
        <v>182.75200000000001</v>
      </c>
      <c r="D53" s="22">
        <f t="shared" si="3"/>
        <v>0.46292714377820759</v>
      </c>
      <c r="E53" s="22">
        <f t="shared" si="4"/>
        <v>0.7026</v>
      </c>
      <c r="F53">
        <v>52</v>
      </c>
      <c r="G53" s="21">
        <f t="shared" si="5"/>
        <v>0.37681159420289856</v>
      </c>
    </row>
    <row r="54" spans="1:7" x14ac:dyDescent="0.15">
      <c r="A54">
        <v>260.27999999999997</v>
      </c>
      <c r="B54">
        <v>214.19200000000001</v>
      </c>
      <c r="C54" t="s">
        <v>24</v>
      </c>
      <c r="D54" s="22">
        <f t="shared" si="3"/>
        <v>0.45744680851063824</v>
      </c>
      <c r="E54" s="22">
        <f t="shared" si="4"/>
        <v>0.6371</v>
      </c>
      <c r="F54">
        <v>53</v>
      </c>
      <c r="G54" s="21">
        <f t="shared" si="5"/>
        <v>0.38405797101449274</v>
      </c>
    </row>
    <row r="55" spans="1:7" x14ac:dyDescent="0.15">
      <c r="A55">
        <v>259.91999999999899</v>
      </c>
      <c r="B55">
        <v>261.71199999999999</v>
      </c>
      <c r="D55" s="22">
        <f t="shared" si="3"/>
        <v>0.45647969052224102</v>
      </c>
      <c r="E55" s="22">
        <f t="shared" si="4"/>
        <v>0.53810000000000002</v>
      </c>
      <c r="F55">
        <v>54</v>
      </c>
      <c r="G55" s="21">
        <f t="shared" si="5"/>
        <v>0.39130434782608697</v>
      </c>
    </row>
    <row r="56" spans="1:7" x14ac:dyDescent="0.15">
      <c r="A56">
        <v>259.44</v>
      </c>
      <c r="B56">
        <v>176.32</v>
      </c>
      <c r="D56" s="22">
        <f t="shared" si="3"/>
        <v>0.45519019987105092</v>
      </c>
      <c r="E56" s="22">
        <f t="shared" si="4"/>
        <v>0.71599999999999997</v>
      </c>
      <c r="F56">
        <v>55</v>
      </c>
      <c r="G56" s="21">
        <f t="shared" si="5"/>
        <v>0.39855072463768115</v>
      </c>
    </row>
    <row r="57" spans="1:7" x14ac:dyDescent="0.15">
      <c r="A57">
        <v>258.72000000000003</v>
      </c>
      <c r="B57">
        <v>164.94399999999999</v>
      </c>
      <c r="D57" s="22">
        <f t="shared" si="3"/>
        <v>0.45325596389426182</v>
      </c>
      <c r="E57" s="22">
        <f t="shared" si="4"/>
        <v>0.73970000000000014</v>
      </c>
      <c r="F57">
        <v>56</v>
      </c>
      <c r="G57" s="21">
        <f t="shared" si="5"/>
        <v>0.40579710144927539</v>
      </c>
    </row>
    <row r="58" spans="1:7" x14ac:dyDescent="0.15">
      <c r="A58">
        <v>250.32</v>
      </c>
      <c r="B58">
        <v>196.28800000000001</v>
      </c>
      <c r="D58" s="20">
        <f t="shared" si="3"/>
        <v>0.43068987749838811</v>
      </c>
      <c r="E58" s="20">
        <f t="shared" si="4"/>
        <v>0.6744</v>
      </c>
      <c r="F58" s="4">
        <v>57</v>
      </c>
      <c r="G58" s="21">
        <f t="shared" si="5"/>
        <v>0.41304347826086957</v>
      </c>
    </row>
    <row r="59" spans="1:7" x14ac:dyDescent="0.15">
      <c r="A59">
        <v>248.88</v>
      </c>
      <c r="B59">
        <v>239.05599999999899</v>
      </c>
      <c r="D59" s="22">
        <f t="shared" si="3"/>
        <v>0.4268214055448098</v>
      </c>
      <c r="E59" s="22">
        <f t="shared" si="4"/>
        <v>0.58530000000000204</v>
      </c>
      <c r="F59">
        <v>58</v>
      </c>
      <c r="G59" s="21">
        <f t="shared" si="5"/>
        <v>0.42028985507246375</v>
      </c>
    </row>
    <row r="60" spans="1:7" x14ac:dyDescent="0.15">
      <c r="A60">
        <v>244.32</v>
      </c>
      <c r="B60">
        <v>228.11199999999999</v>
      </c>
      <c r="D60" s="22">
        <f t="shared" si="3"/>
        <v>0.41457124435847836</v>
      </c>
      <c r="E60" s="22">
        <f t="shared" si="4"/>
        <v>0.60810000000000008</v>
      </c>
      <c r="F60">
        <v>59</v>
      </c>
      <c r="G60" s="21">
        <f t="shared" si="5"/>
        <v>0.42753623188405798</v>
      </c>
    </row>
    <row r="61" spans="1:7" x14ac:dyDescent="0.15">
      <c r="A61">
        <v>242.51999999999899</v>
      </c>
      <c r="B61">
        <v>215.96799999999899</v>
      </c>
      <c r="D61" s="22">
        <f t="shared" si="3"/>
        <v>0.40973565441650273</v>
      </c>
      <c r="E61" s="22">
        <f t="shared" si="4"/>
        <v>0.63340000000000207</v>
      </c>
      <c r="F61">
        <v>60</v>
      </c>
      <c r="G61" s="21">
        <f t="shared" si="5"/>
        <v>0.43478260869565216</v>
      </c>
    </row>
    <row r="62" spans="1:7" x14ac:dyDescent="0.15">
      <c r="A62">
        <v>241.2</v>
      </c>
      <c r="B62">
        <v>277.31200000000001</v>
      </c>
      <c r="D62" s="22">
        <f t="shared" si="3"/>
        <v>0.4061895551257253</v>
      </c>
      <c r="E62" s="22">
        <f t="shared" si="4"/>
        <v>0.50559999999999994</v>
      </c>
      <c r="F62">
        <v>61</v>
      </c>
      <c r="G62" s="21">
        <f t="shared" si="5"/>
        <v>0.4420289855072464</v>
      </c>
    </row>
    <row r="63" spans="1:7" x14ac:dyDescent="0.15">
      <c r="A63">
        <v>239.16</v>
      </c>
      <c r="B63">
        <v>172.816</v>
      </c>
      <c r="D63" s="22">
        <f t="shared" si="3"/>
        <v>0.400709219858156</v>
      </c>
      <c r="E63" s="22">
        <f t="shared" si="4"/>
        <v>0.72329999999999994</v>
      </c>
      <c r="F63">
        <v>62</v>
      </c>
      <c r="G63" s="21">
        <f t="shared" si="5"/>
        <v>0.44927536231884058</v>
      </c>
    </row>
    <row r="64" spans="1:7" x14ac:dyDescent="0.15">
      <c r="A64">
        <v>232.32</v>
      </c>
      <c r="B64">
        <v>294.59199999999998</v>
      </c>
      <c r="D64" s="22">
        <f t="shared" si="3"/>
        <v>0.38233397807865888</v>
      </c>
      <c r="E64" s="22">
        <f t="shared" si="4"/>
        <v>0.46960000000000002</v>
      </c>
      <c r="F64">
        <v>63</v>
      </c>
      <c r="G64" s="21">
        <f t="shared" si="5"/>
        <v>0.45652173913043476</v>
      </c>
    </row>
    <row r="65" spans="1:7" x14ac:dyDescent="0.15">
      <c r="A65">
        <v>228.12</v>
      </c>
      <c r="B65">
        <v>40</v>
      </c>
      <c r="D65" s="20">
        <f t="shared" si="3"/>
        <v>0.37105093488072211</v>
      </c>
      <c r="E65" s="20">
        <f t="shared" si="4"/>
        <v>1</v>
      </c>
      <c r="F65" s="4">
        <v>64</v>
      </c>
      <c r="G65" s="21">
        <f t="shared" si="5"/>
        <v>0.46376811594202899</v>
      </c>
    </row>
    <row r="66" spans="1:7" x14ac:dyDescent="0.15">
      <c r="A66">
        <v>226.92</v>
      </c>
      <c r="B66">
        <v>163.26400000000001</v>
      </c>
      <c r="D66" s="22">
        <f t="shared" ref="D66:D97" si="6">(A66-MIN($A$2:$A$138))/(MAX($A$2:$A$138)-MIN($A$2:$A$138))</f>
        <v>0.36782720825274012</v>
      </c>
      <c r="E66" s="22">
        <f t="shared" ref="E66:E97" si="7">(MAX($B$2:$B$138)-B66)/(MAX($B$2:$B$138)-MIN($B$2:$B$138))</f>
        <v>0.74319999999999997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226.68</v>
      </c>
      <c r="B67">
        <v>194.65600000000001</v>
      </c>
      <c r="D67" s="22">
        <f t="shared" si="6"/>
        <v>0.36718246292714379</v>
      </c>
      <c r="E67" s="22">
        <f t="shared" si="7"/>
        <v>0.67779999999999996</v>
      </c>
      <c r="F67">
        <v>66</v>
      </c>
      <c r="G67" s="21">
        <f t="shared" si="8"/>
        <v>0.47826086956521741</v>
      </c>
    </row>
    <row r="68" spans="1:7" x14ac:dyDescent="0.15">
      <c r="A68">
        <v>226.56</v>
      </c>
      <c r="B68">
        <v>220.096</v>
      </c>
      <c r="D68" s="22">
        <f t="shared" si="6"/>
        <v>0.36686009026434557</v>
      </c>
      <c r="E68" s="22">
        <f t="shared" si="7"/>
        <v>0.62480000000000002</v>
      </c>
      <c r="F68">
        <v>67</v>
      </c>
      <c r="G68" s="21">
        <f t="shared" si="8"/>
        <v>0.48550724637681159</v>
      </c>
    </row>
    <row r="69" spans="1:7" x14ac:dyDescent="0.15">
      <c r="A69">
        <v>219.84</v>
      </c>
      <c r="B69">
        <v>244.96</v>
      </c>
      <c r="D69" s="22">
        <f t="shared" si="6"/>
        <v>0.34880722114764667</v>
      </c>
      <c r="E69" s="22">
        <f t="shared" si="7"/>
        <v>0.57299999999999995</v>
      </c>
      <c r="F69">
        <v>68</v>
      </c>
      <c r="G69" s="21">
        <f t="shared" si="8"/>
        <v>0.49275362318840582</v>
      </c>
    </row>
    <row r="70" spans="1:7" x14ac:dyDescent="0.15">
      <c r="A70">
        <v>213.48</v>
      </c>
      <c r="B70">
        <v>205.6</v>
      </c>
      <c r="D70" s="22">
        <f t="shared" si="6"/>
        <v>0.33172147001934232</v>
      </c>
      <c r="E70" s="22">
        <f t="shared" si="7"/>
        <v>0.65499999999999992</v>
      </c>
      <c r="F70">
        <v>69</v>
      </c>
      <c r="G70" s="21">
        <f t="shared" si="8"/>
        <v>0.5</v>
      </c>
    </row>
    <row r="71" spans="1:7" x14ac:dyDescent="0.15">
      <c r="A71">
        <v>212.76</v>
      </c>
      <c r="B71">
        <v>103.36</v>
      </c>
      <c r="D71" s="22">
        <f t="shared" si="6"/>
        <v>0.32978723404255317</v>
      </c>
      <c r="E71" s="22">
        <f t="shared" si="7"/>
        <v>0.86799999999999999</v>
      </c>
      <c r="F71">
        <v>70</v>
      </c>
      <c r="G71" s="21">
        <f t="shared" si="8"/>
        <v>0.50724637681159424</v>
      </c>
    </row>
    <row r="72" spans="1:7" x14ac:dyDescent="0.15">
      <c r="A72">
        <v>211.56</v>
      </c>
      <c r="B72">
        <v>193.50399999999999</v>
      </c>
      <c r="D72" s="20">
        <f t="shared" si="6"/>
        <v>0.32656350741457124</v>
      </c>
      <c r="E72" s="20">
        <f t="shared" si="7"/>
        <v>0.68019999999999992</v>
      </c>
      <c r="F72" s="4">
        <v>71</v>
      </c>
      <c r="G72" s="21">
        <f t="shared" si="8"/>
        <v>0.51449275362318836</v>
      </c>
    </row>
    <row r="73" spans="1:7" x14ac:dyDescent="0.15">
      <c r="A73">
        <v>210.12</v>
      </c>
      <c r="B73">
        <v>186.25599999999901</v>
      </c>
      <c r="D73" s="22">
        <f t="shared" si="6"/>
        <v>0.32269503546099293</v>
      </c>
      <c r="E73" s="22">
        <f t="shared" si="7"/>
        <v>0.69530000000000203</v>
      </c>
      <c r="F73">
        <v>72</v>
      </c>
      <c r="G73" s="21">
        <f t="shared" si="8"/>
        <v>0.52173913043478259</v>
      </c>
    </row>
    <row r="74" spans="1:7" x14ac:dyDescent="0.15">
      <c r="A74">
        <v>206.64</v>
      </c>
      <c r="B74">
        <v>158.99199999999999</v>
      </c>
      <c r="D74" s="22">
        <f t="shared" si="6"/>
        <v>0.3133462282398452</v>
      </c>
      <c r="E74" s="22">
        <f t="shared" si="7"/>
        <v>0.7521000000000001</v>
      </c>
      <c r="F74">
        <v>73</v>
      </c>
      <c r="G74" s="21">
        <f t="shared" si="8"/>
        <v>0.52898550724637683</v>
      </c>
    </row>
    <row r="75" spans="1:7" x14ac:dyDescent="0.15">
      <c r="A75">
        <v>206.64</v>
      </c>
      <c r="B75">
        <v>190.14399999999901</v>
      </c>
      <c r="D75" s="22">
        <f t="shared" si="6"/>
        <v>0.3133462282398452</v>
      </c>
      <c r="E75" s="22">
        <f t="shared" si="7"/>
        <v>0.68720000000000214</v>
      </c>
      <c r="F75">
        <v>74</v>
      </c>
      <c r="G75" s="21">
        <f t="shared" si="8"/>
        <v>0.53623188405797106</v>
      </c>
    </row>
    <row r="76" spans="1:7" x14ac:dyDescent="0.15">
      <c r="A76">
        <v>205.92</v>
      </c>
      <c r="B76">
        <v>228.304</v>
      </c>
      <c r="D76" s="22">
        <f t="shared" si="6"/>
        <v>0.31141199226305605</v>
      </c>
      <c r="E76" s="22">
        <f t="shared" si="7"/>
        <v>0.60770000000000002</v>
      </c>
      <c r="F76">
        <v>75</v>
      </c>
      <c r="G76" s="21">
        <f t="shared" si="8"/>
        <v>0.54347826086956519</v>
      </c>
    </row>
    <row r="77" spans="1:7" x14ac:dyDescent="0.15">
      <c r="A77">
        <v>204.72</v>
      </c>
      <c r="B77">
        <v>186.11199999999999</v>
      </c>
      <c r="D77" s="22">
        <f t="shared" si="6"/>
        <v>0.30818826563507412</v>
      </c>
      <c r="E77" s="22">
        <f t="shared" si="7"/>
        <v>0.69560000000000011</v>
      </c>
      <c r="F77">
        <v>76</v>
      </c>
      <c r="G77" s="21">
        <f t="shared" si="8"/>
        <v>0.55072463768115942</v>
      </c>
    </row>
    <row r="78" spans="1:7" x14ac:dyDescent="0.15">
      <c r="A78">
        <v>204.36</v>
      </c>
      <c r="B78">
        <v>270.16000000000003</v>
      </c>
      <c r="D78" s="22">
        <f t="shared" si="6"/>
        <v>0.30722114764667957</v>
      </c>
      <c r="E78" s="22">
        <f t="shared" si="7"/>
        <v>0.52049999999999996</v>
      </c>
      <c r="F78">
        <v>77</v>
      </c>
      <c r="G78" s="21">
        <f t="shared" si="8"/>
        <v>0.55797101449275366</v>
      </c>
    </row>
    <row r="79" spans="1:7" x14ac:dyDescent="0.15">
      <c r="A79">
        <v>198.96</v>
      </c>
      <c r="B79">
        <v>121.40799999999901</v>
      </c>
      <c r="D79" s="20">
        <f t="shared" si="6"/>
        <v>0.29271437782076082</v>
      </c>
      <c r="E79" s="20">
        <f t="shared" si="7"/>
        <v>0.83040000000000214</v>
      </c>
      <c r="F79" s="4">
        <v>78</v>
      </c>
      <c r="G79" s="21">
        <f t="shared" si="8"/>
        <v>0.56521739130434778</v>
      </c>
    </row>
    <row r="80" spans="1:7" x14ac:dyDescent="0.15">
      <c r="A80">
        <v>198</v>
      </c>
      <c r="B80">
        <v>267.183999999999</v>
      </c>
      <c r="D80" s="22">
        <f t="shared" si="6"/>
        <v>0.29013539651837522</v>
      </c>
      <c r="E80" s="22">
        <f t="shared" si="7"/>
        <v>0.52670000000000206</v>
      </c>
      <c r="F80">
        <v>79</v>
      </c>
      <c r="G80" s="21">
        <f t="shared" si="8"/>
        <v>0.57246376811594202</v>
      </c>
    </row>
    <row r="81" spans="1:7" x14ac:dyDescent="0.15">
      <c r="A81">
        <v>196.32</v>
      </c>
      <c r="B81">
        <v>206.84800000000001</v>
      </c>
      <c r="D81" s="22">
        <f t="shared" si="6"/>
        <v>0.28562217923920047</v>
      </c>
      <c r="E81" s="22">
        <f t="shared" si="7"/>
        <v>0.65239999999999998</v>
      </c>
      <c r="F81">
        <v>80</v>
      </c>
      <c r="G81" s="21">
        <f t="shared" si="8"/>
        <v>0.57971014492753625</v>
      </c>
    </row>
    <row r="82" spans="1:7" x14ac:dyDescent="0.15">
      <c r="A82">
        <v>194.64</v>
      </c>
      <c r="B82">
        <v>216.68799999999999</v>
      </c>
      <c r="D82" s="22">
        <f t="shared" si="6"/>
        <v>0.28110896196002577</v>
      </c>
      <c r="E82" s="22">
        <f t="shared" si="7"/>
        <v>0.63190000000000002</v>
      </c>
      <c r="F82">
        <v>81</v>
      </c>
      <c r="G82" s="21">
        <f t="shared" si="8"/>
        <v>0.58695652173913049</v>
      </c>
    </row>
    <row r="83" spans="1:7" x14ac:dyDescent="0.15">
      <c r="A83">
        <v>193.56</v>
      </c>
      <c r="B83">
        <v>215.2</v>
      </c>
      <c r="D83" s="22">
        <f t="shared" si="6"/>
        <v>0.27820760799484201</v>
      </c>
      <c r="E83" s="22">
        <f t="shared" si="7"/>
        <v>0.63500000000000001</v>
      </c>
      <c r="F83">
        <v>82</v>
      </c>
      <c r="G83" s="21">
        <f t="shared" si="8"/>
        <v>0.59420289855072461</v>
      </c>
    </row>
    <row r="84" spans="1:7" x14ac:dyDescent="0.15">
      <c r="A84">
        <v>191.39999999999901</v>
      </c>
      <c r="B84">
        <v>301.31200000000001</v>
      </c>
      <c r="D84" s="22">
        <f t="shared" si="6"/>
        <v>0.27240490006447188</v>
      </c>
      <c r="E84" s="22">
        <f t="shared" si="7"/>
        <v>0.45559999999999995</v>
      </c>
      <c r="F84">
        <v>83</v>
      </c>
      <c r="G84" s="21">
        <f t="shared" si="8"/>
        <v>0.60144927536231885</v>
      </c>
    </row>
    <row r="85" spans="1:7" x14ac:dyDescent="0.15">
      <c r="A85">
        <v>189.72</v>
      </c>
      <c r="B85">
        <v>313.79199999999997</v>
      </c>
      <c r="D85" s="22">
        <f t="shared" si="6"/>
        <v>0.26789168278529979</v>
      </c>
      <c r="E85" s="22">
        <f t="shared" si="7"/>
        <v>0.42960000000000004</v>
      </c>
      <c r="F85">
        <v>84</v>
      </c>
      <c r="G85" s="21">
        <f t="shared" si="8"/>
        <v>0.60869565217391308</v>
      </c>
    </row>
    <row r="86" spans="1:7" x14ac:dyDescent="0.15">
      <c r="A86">
        <v>185.88</v>
      </c>
      <c r="B86">
        <v>231.04</v>
      </c>
      <c r="D86" s="20">
        <f t="shared" si="6"/>
        <v>0.25757575757575757</v>
      </c>
      <c r="E86" s="20">
        <f t="shared" si="7"/>
        <v>0.60200000000000009</v>
      </c>
      <c r="F86" s="4">
        <v>85</v>
      </c>
      <c r="G86" s="21">
        <f t="shared" si="8"/>
        <v>0.61594202898550721</v>
      </c>
    </row>
    <row r="87" spans="1:7" x14ac:dyDescent="0.15">
      <c r="A87">
        <v>184.07999999999899</v>
      </c>
      <c r="B87">
        <v>191.24799999999999</v>
      </c>
      <c r="D87" s="22">
        <f t="shared" si="6"/>
        <v>0.25274016763378193</v>
      </c>
      <c r="E87" s="22">
        <f t="shared" si="7"/>
        <v>0.68490000000000006</v>
      </c>
      <c r="F87">
        <v>86</v>
      </c>
      <c r="G87" s="21">
        <f t="shared" si="8"/>
        <v>0.62318840579710144</v>
      </c>
    </row>
    <row r="88" spans="1:7" x14ac:dyDescent="0.15">
      <c r="A88">
        <v>181.07999999999899</v>
      </c>
      <c r="B88">
        <v>237.328</v>
      </c>
      <c r="D88" s="22">
        <f t="shared" si="6"/>
        <v>0.24468085106382706</v>
      </c>
      <c r="E88" s="22">
        <f t="shared" si="7"/>
        <v>0.58890000000000009</v>
      </c>
      <c r="F88">
        <v>87</v>
      </c>
      <c r="G88" s="21">
        <f t="shared" si="8"/>
        <v>0.63043478260869568</v>
      </c>
    </row>
    <row r="89" spans="1:7" x14ac:dyDescent="0.15">
      <c r="A89">
        <v>180.84</v>
      </c>
      <c r="B89">
        <v>135.135999999999</v>
      </c>
      <c r="D89" s="22">
        <f t="shared" si="6"/>
        <v>0.24403610573823339</v>
      </c>
      <c r="E89" s="22">
        <f t="shared" si="7"/>
        <v>0.80180000000000207</v>
      </c>
      <c r="F89">
        <v>88</v>
      </c>
      <c r="G89" s="21">
        <f t="shared" si="8"/>
        <v>0.6376811594202898</v>
      </c>
    </row>
    <row r="90" spans="1:7" x14ac:dyDescent="0.15">
      <c r="A90">
        <v>180</v>
      </c>
      <c r="B90">
        <v>211.50399999999999</v>
      </c>
      <c r="D90" s="22">
        <f t="shared" si="6"/>
        <v>0.24177949709864602</v>
      </c>
      <c r="E90" s="22">
        <f t="shared" si="7"/>
        <v>0.64269999999999994</v>
      </c>
      <c r="F90">
        <v>89</v>
      </c>
      <c r="G90" s="21">
        <f t="shared" si="8"/>
        <v>0.64492753623188404</v>
      </c>
    </row>
    <row r="91" spans="1:7" x14ac:dyDescent="0.15">
      <c r="A91">
        <v>175.8</v>
      </c>
      <c r="B91">
        <v>227.29599999999999</v>
      </c>
      <c r="D91" s="22">
        <f t="shared" si="6"/>
        <v>0.23049645390070925</v>
      </c>
      <c r="E91" s="22">
        <f t="shared" si="7"/>
        <v>0.60980000000000001</v>
      </c>
      <c r="F91">
        <v>90</v>
      </c>
      <c r="G91" s="21">
        <f t="shared" si="8"/>
        <v>0.65217391304347827</v>
      </c>
    </row>
    <row r="92" spans="1:7" x14ac:dyDescent="0.15">
      <c r="A92">
        <v>174.36</v>
      </c>
      <c r="B92">
        <v>257.82399999999899</v>
      </c>
      <c r="D92" s="22">
        <f t="shared" si="6"/>
        <v>0.22662798194713091</v>
      </c>
      <c r="E92" s="22">
        <f t="shared" si="7"/>
        <v>0.54620000000000213</v>
      </c>
      <c r="F92">
        <v>91</v>
      </c>
      <c r="G92" s="21">
        <f t="shared" si="8"/>
        <v>0.65942028985507251</v>
      </c>
    </row>
    <row r="93" spans="1:7" x14ac:dyDescent="0.15">
      <c r="A93">
        <v>173.04</v>
      </c>
      <c r="B93">
        <v>200.94399999999999</v>
      </c>
      <c r="D93" s="20">
        <f t="shared" si="6"/>
        <v>0.22308188265635071</v>
      </c>
      <c r="E93" s="20">
        <f t="shared" si="7"/>
        <v>0.66470000000000007</v>
      </c>
      <c r="F93" s="4">
        <v>92</v>
      </c>
      <c r="G93" s="21">
        <f t="shared" si="8"/>
        <v>0.66666666666666663</v>
      </c>
    </row>
    <row r="94" spans="1:7" x14ac:dyDescent="0.15">
      <c r="A94">
        <v>165</v>
      </c>
      <c r="B94">
        <v>248.12799999999999</v>
      </c>
      <c r="D94" s="22">
        <f t="shared" si="6"/>
        <v>0.20148291424887169</v>
      </c>
      <c r="E94" s="22">
        <f t="shared" si="7"/>
        <v>0.56640000000000001</v>
      </c>
      <c r="F94">
        <v>93</v>
      </c>
      <c r="G94" s="21">
        <f t="shared" si="8"/>
        <v>0.67391304347826086</v>
      </c>
    </row>
    <row r="95" spans="1:7" x14ac:dyDescent="0.15">
      <c r="A95">
        <v>162.84</v>
      </c>
      <c r="B95">
        <v>102.44799999999999</v>
      </c>
      <c r="D95" s="22">
        <f t="shared" si="6"/>
        <v>0.19568020631850419</v>
      </c>
      <c r="E95" s="22">
        <f t="shared" si="7"/>
        <v>0.86990000000000001</v>
      </c>
      <c r="F95">
        <v>94</v>
      </c>
      <c r="G95" s="21">
        <f t="shared" si="8"/>
        <v>0.6811594202898551</v>
      </c>
    </row>
    <row r="96" spans="1:7" x14ac:dyDescent="0.15">
      <c r="A96">
        <v>156.12</v>
      </c>
      <c r="B96">
        <v>285.66399999999999</v>
      </c>
      <c r="D96" s="22">
        <f t="shared" si="6"/>
        <v>0.17762733720180529</v>
      </c>
      <c r="E96" s="22">
        <f t="shared" si="7"/>
        <v>0.48820000000000002</v>
      </c>
      <c r="F96">
        <v>95</v>
      </c>
      <c r="G96" s="21">
        <f t="shared" si="8"/>
        <v>0.68840579710144922</v>
      </c>
    </row>
    <row r="97" spans="1:7" x14ac:dyDescent="0.15">
      <c r="A97">
        <v>153.84</v>
      </c>
      <c r="B97">
        <v>211.40799999999999</v>
      </c>
      <c r="D97" s="22">
        <f t="shared" si="6"/>
        <v>0.1715022566086396</v>
      </c>
      <c r="E97" s="22">
        <f t="shared" si="7"/>
        <v>0.64289999999999992</v>
      </c>
      <c r="F97">
        <v>96</v>
      </c>
      <c r="G97" s="21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22">
        <f t="shared" ref="D98:D129" si="9">(A98-MIN($A$2:$A$138))/(MAX($A$2:$A$138)-MIN($A$2:$A$138))</f>
        <v>0.17021276595744683</v>
      </c>
      <c r="E98" s="22">
        <f t="shared" ref="E98:E129" si="10">(MAX($B$2:$B$138)-B98)/(MAX($B$2:$B$138)-MIN($B$2:$B$138))</f>
        <v>0.81059999999999988</v>
      </c>
      <c r="F98">
        <v>97</v>
      </c>
      <c r="G98" s="21">
        <f t="shared" ref="G98:G129" si="11">F98/MAX($F$2:$F$139)</f>
        <v>0.70289855072463769</v>
      </c>
    </row>
    <row r="99" spans="1:7" x14ac:dyDescent="0.15">
      <c r="A99">
        <v>152.63999999999999</v>
      </c>
      <c r="B99">
        <v>213.80799999999999</v>
      </c>
      <c r="D99" s="22">
        <f t="shared" si="9"/>
        <v>0.16827852998065759</v>
      </c>
      <c r="E99" s="22">
        <f t="shared" si="10"/>
        <v>0.63790000000000002</v>
      </c>
      <c r="F99">
        <v>98</v>
      </c>
      <c r="G99" s="21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0">
        <f t="shared" si="9"/>
        <v>0.1537717601547389</v>
      </c>
      <c r="E100" s="20">
        <f t="shared" si="10"/>
        <v>0.45280000000000215</v>
      </c>
      <c r="F100" s="4">
        <v>99</v>
      </c>
      <c r="G100" s="21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22">
        <f t="shared" si="9"/>
        <v>0.14829142488716954</v>
      </c>
      <c r="E101" s="22">
        <f t="shared" si="10"/>
        <v>0.61960000000000215</v>
      </c>
      <c r="F101">
        <v>100</v>
      </c>
      <c r="G101" s="21">
        <f t="shared" si="11"/>
        <v>0.72463768115942029</v>
      </c>
    </row>
    <row r="102" spans="1:7" x14ac:dyDescent="0.15">
      <c r="A102">
        <v>140.04</v>
      </c>
      <c r="B102">
        <v>173.53599999999901</v>
      </c>
      <c r="D102" s="22">
        <f t="shared" si="9"/>
        <v>0.13442940038684717</v>
      </c>
      <c r="E102" s="22">
        <f t="shared" si="10"/>
        <v>0.721800000000002</v>
      </c>
      <c r="F102">
        <v>101</v>
      </c>
      <c r="G102" s="21">
        <f t="shared" si="11"/>
        <v>0.73188405797101452</v>
      </c>
    </row>
    <row r="103" spans="1:7" x14ac:dyDescent="0.15">
      <c r="A103">
        <v>138.95999999999901</v>
      </c>
      <c r="B103">
        <v>276.44799999999998</v>
      </c>
      <c r="D103" s="22">
        <f t="shared" si="9"/>
        <v>0.1315280464216608</v>
      </c>
      <c r="E103" s="22">
        <f t="shared" si="10"/>
        <v>0.50740000000000007</v>
      </c>
      <c r="F103">
        <v>102</v>
      </c>
      <c r="G103" s="21">
        <f t="shared" si="11"/>
        <v>0.73913043478260865</v>
      </c>
    </row>
    <row r="104" spans="1:7" x14ac:dyDescent="0.15">
      <c r="A104">
        <v>138.6</v>
      </c>
      <c r="B104">
        <v>282.976</v>
      </c>
      <c r="D104" s="22">
        <f t="shared" si="9"/>
        <v>0.13056092843326883</v>
      </c>
      <c r="E104" s="22">
        <f t="shared" si="10"/>
        <v>0.49380000000000002</v>
      </c>
      <c r="F104">
        <v>103</v>
      </c>
      <c r="G104" s="21">
        <f t="shared" si="11"/>
        <v>0.74637681159420288</v>
      </c>
    </row>
    <row r="105" spans="1:7" x14ac:dyDescent="0.15">
      <c r="A105">
        <v>133.80000000000001</v>
      </c>
      <c r="B105">
        <v>191.24799999999999</v>
      </c>
      <c r="D105" s="22">
        <f t="shared" si="9"/>
        <v>0.1176660219213411</v>
      </c>
      <c r="E105" s="22">
        <f t="shared" si="10"/>
        <v>0.68490000000000006</v>
      </c>
      <c r="F105">
        <v>104</v>
      </c>
      <c r="G105" s="21">
        <f t="shared" si="11"/>
        <v>0.75362318840579712</v>
      </c>
    </row>
    <row r="106" spans="1:7" x14ac:dyDescent="0.15">
      <c r="A106">
        <v>128.28</v>
      </c>
      <c r="B106">
        <v>67.072000000000003</v>
      </c>
      <c r="D106" s="22">
        <f t="shared" si="9"/>
        <v>0.10283687943262411</v>
      </c>
      <c r="E106" s="22">
        <f t="shared" si="10"/>
        <v>0.94359999999999999</v>
      </c>
      <c r="F106">
        <v>105</v>
      </c>
      <c r="G106" s="21">
        <f t="shared" si="11"/>
        <v>0.76086956521739135</v>
      </c>
    </row>
    <row r="107" spans="1:7" x14ac:dyDescent="0.15">
      <c r="A107">
        <v>120.48</v>
      </c>
      <c r="B107">
        <v>340.48</v>
      </c>
      <c r="D107" s="20">
        <f t="shared" si="9"/>
        <v>8.1882656350741462E-2</v>
      </c>
      <c r="E107" s="20">
        <f t="shared" si="10"/>
        <v>0.37399999999999994</v>
      </c>
      <c r="F107" s="4">
        <v>106</v>
      </c>
      <c r="G107" s="21">
        <f t="shared" si="11"/>
        <v>0.76811594202898548</v>
      </c>
    </row>
    <row r="108" spans="1:7" x14ac:dyDescent="0.15">
      <c r="A108">
        <v>112.32</v>
      </c>
      <c r="B108">
        <v>223.21600000000001</v>
      </c>
      <c r="D108" s="22">
        <f t="shared" si="9"/>
        <v>5.9961315280464195E-2</v>
      </c>
      <c r="E108" s="22">
        <f t="shared" si="10"/>
        <v>0.61829999999999996</v>
      </c>
      <c r="F108">
        <v>107</v>
      </c>
      <c r="G108" s="21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22">
        <f t="shared" si="9"/>
        <v>5.9316569954867823E-2</v>
      </c>
      <c r="E109" s="22">
        <f t="shared" si="10"/>
        <v>0.49460000000000004</v>
      </c>
      <c r="F109">
        <v>108</v>
      </c>
      <c r="G109" s="21">
        <f t="shared" si="11"/>
        <v>0.78260869565217395</v>
      </c>
    </row>
    <row r="110" spans="1:7" x14ac:dyDescent="0.15">
      <c r="A110">
        <v>104.4</v>
      </c>
      <c r="B110">
        <v>232</v>
      </c>
      <c r="D110" s="22">
        <f t="shared" si="9"/>
        <v>3.8684719535783382E-2</v>
      </c>
      <c r="E110" s="22">
        <f t="shared" si="10"/>
        <v>0.6</v>
      </c>
      <c r="F110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3.2237266279819474E-2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97.68</v>
      </c>
      <c r="B112">
        <v>182.51199999999901</v>
      </c>
      <c r="D112" s="22">
        <f t="shared" si="9"/>
        <v>2.0631850419084479E-2</v>
      </c>
      <c r="E112" s="22">
        <f t="shared" si="10"/>
        <v>0.70310000000000206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1.4829142488716945E-2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94.44</v>
      </c>
      <c r="B114">
        <v>208.672</v>
      </c>
      <c r="D114" s="20">
        <f t="shared" si="9"/>
        <v>1.1927788523533198E-2</v>
      </c>
      <c r="E114" s="20">
        <f t="shared" si="10"/>
        <v>0.64859999999999995</v>
      </c>
      <c r="F114" s="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5.8027079303674955E-3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3.2237266279820691E-4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0">
        <f t="shared" si="9"/>
        <v>0</v>
      </c>
      <c r="E121" s="20">
        <f t="shared" si="10"/>
        <v>0</v>
      </c>
      <c r="F121" s="4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2">
        <f t="shared" si="9"/>
        <v>0</v>
      </c>
      <c r="E122" s="22">
        <f t="shared" si="10"/>
        <v>0</v>
      </c>
      <c r="F122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0">
        <f t="shared" si="9"/>
        <v>0</v>
      </c>
      <c r="E128" s="20">
        <f t="shared" si="10"/>
        <v>0</v>
      </c>
      <c r="F128" s="4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0">
        <f t="shared" si="12"/>
        <v>0</v>
      </c>
      <c r="E135" s="20">
        <f t="shared" si="13"/>
        <v>0</v>
      </c>
      <c r="F135" s="4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2">
        <f t="shared" si="12"/>
        <v>0</v>
      </c>
      <c r="E138" s="22">
        <f t="shared" si="13"/>
        <v>0</v>
      </c>
      <c r="F138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47" priority="1">
      <formula>AND($G2&lt;=1,$G2&gt;0.75)</formula>
    </cfRule>
    <cfRule type="expression" dxfId="46" priority="2">
      <formula>AND($G2&lt;=0.75,$G2&gt;0.5)</formula>
    </cfRule>
    <cfRule type="expression" dxfId="45" priority="3">
      <formula>AND($G2&lt;=0.5,$G2&gt;0.25)</formula>
    </cfRule>
    <cfRule type="expression" dxfId="44" priority="4">
      <formula>$G2&lt;=0.25</formula>
    </cfRule>
  </conditionalFormatting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39"/>
  <sheetViews>
    <sheetView topLeftCell="C16" workbookViewId="0">
      <selection activeCell="C2" sqref="C2:G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462.24</v>
      </c>
      <c r="B2">
        <v>172.91199999999901</v>
      </c>
      <c r="C2" s="4"/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0.72310000000000207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452.88</v>
      </c>
      <c r="B3">
        <v>120.63999999999901</v>
      </c>
      <c r="C3" s="4"/>
      <c r="D3" s="22">
        <f t="shared" si="0"/>
        <v>0.97485493230174081</v>
      </c>
      <c r="E3" s="22">
        <f t="shared" si="1"/>
        <v>0.83200000000000207</v>
      </c>
      <c r="F3">
        <v>2</v>
      </c>
      <c r="G3" s="21">
        <f t="shared" si="2"/>
        <v>1.4492753623188406E-2</v>
      </c>
    </row>
    <row r="4" spans="1:7" x14ac:dyDescent="0.15">
      <c r="A4">
        <v>445.44</v>
      </c>
      <c r="B4">
        <v>146.464</v>
      </c>
      <c r="C4" s="4"/>
      <c r="D4" s="22">
        <f t="shared" si="0"/>
        <v>0.9548678272082527</v>
      </c>
      <c r="E4" s="22">
        <f t="shared" si="1"/>
        <v>0.7782</v>
      </c>
      <c r="F4">
        <v>3</v>
      </c>
      <c r="G4" s="21">
        <f t="shared" si="2"/>
        <v>2.1739130434782608E-2</v>
      </c>
    </row>
    <row r="5" spans="1:7" x14ac:dyDescent="0.15">
      <c r="A5">
        <v>443.04</v>
      </c>
      <c r="B5">
        <v>96.591999999999999</v>
      </c>
      <c r="C5" s="4"/>
      <c r="D5" s="22">
        <f t="shared" si="0"/>
        <v>0.94842037395228884</v>
      </c>
      <c r="E5" s="22">
        <f t="shared" si="1"/>
        <v>0.8821</v>
      </c>
      <c r="F5">
        <v>4</v>
      </c>
      <c r="G5" s="21">
        <f t="shared" si="2"/>
        <v>2.8985507246376812E-2</v>
      </c>
    </row>
    <row r="6" spans="1:7" x14ac:dyDescent="0.15">
      <c r="A6">
        <v>443.04</v>
      </c>
      <c r="B6">
        <v>129.71199999999999</v>
      </c>
      <c r="C6" s="4"/>
      <c r="D6" s="22">
        <f t="shared" si="0"/>
        <v>0.94842037395228884</v>
      </c>
      <c r="E6" s="22">
        <f t="shared" si="1"/>
        <v>0.81310000000000004</v>
      </c>
      <c r="F6">
        <v>5</v>
      </c>
      <c r="G6" s="21">
        <f t="shared" si="2"/>
        <v>3.6231884057971016E-2</v>
      </c>
    </row>
    <row r="7" spans="1:7" x14ac:dyDescent="0.15">
      <c r="A7">
        <v>443.04</v>
      </c>
      <c r="B7">
        <v>175.6</v>
      </c>
      <c r="C7" s="4"/>
      <c r="D7" s="22">
        <f t="shared" si="0"/>
        <v>0.94842037395228884</v>
      </c>
      <c r="E7" s="22">
        <f t="shared" si="1"/>
        <v>0.71749999999999992</v>
      </c>
      <c r="F7">
        <v>6</v>
      </c>
      <c r="G7" s="21">
        <f t="shared" si="2"/>
        <v>4.3478260869565216E-2</v>
      </c>
    </row>
    <row r="8" spans="1:7" x14ac:dyDescent="0.15">
      <c r="A8">
        <v>442.91999999999899</v>
      </c>
      <c r="B8">
        <v>171.56800000000001</v>
      </c>
      <c r="D8" s="20">
        <f t="shared" si="0"/>
        <v>0.94809800128948796</v>
      </c>
      <c r="E8" s="20">
        <f t="shared" si="1"/>
        <v>0.72589999999999999</v>
      </c>
      <c r="F8" s="4">
        <v>7</v>
      </c>
      <c r="G8" s="21">
        <f t="shared" si="2"/>
        <v>5.0724637681159424E-2</v>
      </c>
    </row>
    <row r="9" spans="1:7" x14ac:dyDescent="0.15">
      <c r="A9">
        <v>442.44</v>
      </c>
      <c r="B9">
        <v>187.072</v>
      </c>
      <c r="D9" s="22">
        <f t="shared" si="0"/>
        <v>0.94680851063829785</v>
      </c>
      <c r="E9" s="22">
        <f t="shared" si="1"/>
        <v>0.69359999999999999</v>
      </c>
      <c r="F9">
        <v>8</v>
      </c>
      <c r="G9" s="21">
        <f t="shared" si="2"/>
        <v>5.7971014492753624E-2</v>
      </c>
    </row>
    <row r="10" spans="1:7" x14ac:dyDescent="0.15">
      <c r="A10">
        <v>432.48</v>
      </c>
      <c r="B10">
        <v>329.63200000000001</v>
      </c>
      <c r="D10" s="22">
        <f t="shared" si="0"/>
        <v>0.92005157962604778</v>
      </c>
      <c r="E10" s="22">
        <f t="shared" si="1"/>
        <v>0.39660000000000001</v>
      </c>
      <c r="F10">
        <v>9</v>
      </c>
      <c r="G10" s="21">
        <f t="shared" si="2"/>
        <v>6.5217391304347824E-2</v>
      </c>
    </row>
    <row r="11" spans="1:7" x14ac:dyDescent="0.15">
      <c r="A11">
        <v>421.92</v>
      </c>
      <c r="B11">
        <v>95.872</v>
      </c>
      <c r="D11" s="22">
        <f t="shared" si="0"/>
        <v>0.8916827852998066</v>
      </c>
      <c r="E11" s="22">
        <f t="shared" si="1"/>
        <v>0.88359999999999994</v>
      </c>
      <c r="F11">
        <v>10</v>
      </c>
      <c r="G11" s="21">
        <f t="shared" si="2"/>
        <v>7.2463768115942032E-2</v>
      </c>
    </row>
    <row r="12" spans="1:7" x14ac:dyDescent="0.15">
      <c r="A12">
        <v>420.84</v>
      </c>
      <c r="B12">
        <v>199.83999999999901</v>
      </c>
      <c r="D12" s="22">
        <f t="shared" si="0"/>
        <v>0.88878143133462273</v>
      </c>
      <c r="E12" s="22">
        <f t="shared" si="1"/>
        <v>0.66700000000000204</v>
      </c>
      <c r="F12">
        <v>11</v>
      </c>
      <c r="G12" s="21">
        <f t="shared" si="2"/>
        <v>7.9710144927536225E-2</v>
      </c>
    </row>
    <row r="13" spans="1:7" x14ac:dyDescent="0.15">
      <c r="A13">
        <v>418.68</v>
      </c>
      <c r="B13">
        <v>151.26400000000001</v>
      </c>
      <c r="D13" s="22">
        <f t="shared" si="0"/>
        <v>0.88297872340425532</v>
      </c>
      <c r="E13" s="22">
        <f t="shared" si="1"/>
        <v>0.76819999999999999</v>
      </c>
      <c r="F13">
        <v>12</v>
      </c>
      <c r="G13" s="21">
        <f t="shared" si="2"/>
        <v>8.6956521739130432E-2</v>
      </c>
    </row>
    <row r="14" spans="1:7" x14ac:dyDescent="0.15">
      <c r="A14">
        <v>408.96</v>
      </c>
      <c r="B14">
        <v>146.17599999999999</v>
      </c>
      <c r="D14" s="20">
        <f t="shared" si="0"/>
        <v>0.85686653771760146</v>
      </c>
      <c r="E14" s="20">
        <f t="shared" si="1"/>
        <v>0.77880000000000005</v>
      </c>
      <c r="F14" s="4">
        <v>13</v>
      </c>
      <c r="G14" s="21">
        <f t="shared" si="2"/>
        <v>9.420289855072464E-2</v>
      </c>
    </row>
    <row r="15" spans="1:7" x14ac:dyDescent="0.15">
      <c r="A15">
        <v>408.48</v>
      </c>
      <c r="B15">
        <v>40.527999999999899</v>
      </c>
      <c r="D15" s="22">
        <f t="shared" si="0"/>
        <v>0.8555770470664088</v>
      </c>
      <c r="E15" s="22">
        <f t="shared" si="1"/>
        <v>0.99890000000000023</v>
      </c>
      <c r="F15">
        <v>14</v>
      </c>
      <c r="G15" s="21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22">
        <f t="shared" si="0"/>
        <v>0.85170857511282771</v>
      </c>
      <c r="E16" s="22">
        <f t="shared" si="1"/>
        <v>0.59420000000000217</v>
      </c>
      <c r="F16">
        <v>15</v>
      </c>
      <c r="G16" s="21">
        <f t="shared" si="2"/>
        <v>0.10869565217391304</v>
      </c>
    </row>
    <row r="17" spans="1:7" x14ac:dyDescent="0.15">
      <c r="A17">
        <v>405.36</v>
      </c>
      <c r="B17">
        <v>118.72</v>
      </c>
      <c r="D17" s="22">
        <f t="shared" si="0"/>
        <v>0.84719535783365574</v>
      </c>
      <c r="E17" s="22">
        <f t="shared" si="1"/>
        <v>0.83599999999999997</v>
      </c>
      <c r="F17">
        <v>16</v>
      </c>
      <c r="G17" s="21">
        <f t="shared" si="2"/>
        <v>0.11594202898550725</v>
      </c>
    </row>
    <row r="18" spans="1:7" x14ac:dyDescent="0.15">
      <c r="A18">
        <v>396</v>
      </c>
      <c r="B18">
        <v>216.928</v>
      </c>
      <c r="D18" s="22">
        <f t="shared" si="0"/>
        <v>0.82205029013539654</v>
      </c>
      <c r="E18" s="22">
        <f t="shared" si="1"/>
        <v>0.63139999999999996</v>
      </c>
      <c r="F18">
        <v>17</v>
      </c>
      <c r="G18" s="21">
        <f t="shared" si="2"/>
        <v>0.12318840579710146</v>
      </c>
    </row>
    <row r="19" spans="1:7" x14ac:dyDescent="0.15">
      <c r="A19">
        <v>379.2</v>
      </c>
      <c r="B19">
        <v>148.52799999999999</v>
      </c>
      <c r="D19" s="22">
        <f t="shared" si="0"/>
        <v>0.77691811734364924</v>
      </c>
      <c r="E19" s="22">
        <f t="shared" si="1"/>
        <v>0.77389999999999992</v>
      </c>
      <c r="F19">
        <v>18</v>
      </c>
      <c r="G19" s="21">
        <f t="shared" si="2"/>
        <v>0.13043478260869565</v>
      </c>
    </row>
    <row r="20" spans="1:7" x14ac:dyDescent="0.15">
      <c r="A20">
        <v>378.84</v>
      </c>
      <c r="B20">
        <v>173.2</v>
      </c>
      <c r="D20" s="20">
        <f t="shared" si="0"/>
        <v>0.77595099935525458</v>
      </c>
      <c r="E20" s="20">
        <f t="shared" si="1"/>
        <v>0.72250000000000003</v>
      </c>
      <c r="F20" s="4">
        <v>19</v>
      </c>
      <c r="G20" s="21">
        <f t="shared" si="2"/>
        <v>0.13768115942028986</v>
      </c>
    </row>
    <row r="21" spans="1:7" x14ac:dyDescent="0.15">
      <c r="A21">
        <v>378.599999999999</v>
      </c>
      <c r="B21">
        <v>40.192</v>
      </c>
      <c r="D21" s="22">
        <f t="shared" si="0"/>
        <v>0.77530625402965558</v>
      </c>
      <c r="E21" s="22">
        <f t="shared" si="1"/>
        <v>0.99959999999999993</v>
      </c>
      <c r="F21">
        <v>20</v>
      </c>
      <c r="G21" s="21">
        <f t="shared" si="2"/>
        <v>0.14492753623188406</v>
      </c>
    </row>
    <row r="22" spans="1:7" x14ac:dyDescent="0.15">
      <c r="A22">
        <v>375.12</v>
      </c>
      <c r="B22">
        <v>164.65600000000001</v>
      </c>
      <c r="D22" s="22">
        <f t="shared" si="0"/>
        <v>0.76595744680851063</v>
      </c>
      <c r="E22" s="22">
        <f t="shared" si="1"/>
        <v>0.74029999999999996</v>
      </c>
      <c r="F22">
        <v>21</v>
      </c>
      <c r="G22" s="21">
        <f t="shared" si="2"/>
        <v>0.15217391304347827</v>
      </c>
    </row>
    <row r="23" spans="1:7" x14ac:dyDescent="0.15">
      <c r="A23">
        <v>372.719999999999</v>
      </c>
      <c r="B23">
        <v>110.512</v>
      </c>
      <c r="D23" s="22">
        <f t="shared" si="0"/>
        <v>0.759509993552544</v>
      </c>
      <c r="E23" s="22">
        <f t="shared" si="1"/>
        <v>0.85309999999999997</v>
      </c>
      <c r="F23">
        <v>22</v>
      </c>
      <c r="G23" s="21">
        <f t="shared" si="2"/>
        <v>0.15942028985507245</v>
      </c>
    </row>
    <row r="24" spans="1:7" x14ac:dyDescent="0.15">
      <c r="A24">
        <v>367.68</v>
      </c>
      <c r="B24">
        <v>199.744</v>
      </c>
      <c r="D24" s="22">
        <f t="shared" si="0"/>
        <v>0.74597034171502252</v>
      </c>
      <c r="E24" s="22">
        <f t="shared" si="1"/>
        <v>0.6671999999999999</v>
      </c>
      <c r="F24">
        <v>23</v>
      </c>
      <c r="G24" s="21">
        <f t="shared" si="2"/>
        <v>0.16666666666666666</v>
      </c>
    </row>
    <row r="25" spans="1:7" x14ac:dyDescent="0.15">
      <c r="A25">
        <v>366.24</v>
      </c>
      <c r="B25">
        <v>178.672</v>
      </c>
      <c r="D25" s="22">
        <f t="shared" si="0"/>
        <v>0.74210186976144421</v>
      </c>
      <c r="E25" s="22">
        <f t="shared" si="1"/>
        <v>0.71109999999999995</v>
      </c>
      <c r="F25">
        <v>24</v>
      </c>
      <c r="G25" s="21">
        <f t="shared" si="2"/>
        <v>0.17391304347826086</v>
      </c>
    </row>
    <row r="26" spans="1:7" x14ac:dyDescent="0.15">
      <c r="A26">
        <v>358.8</v>
      </c>
      <c r="B26">
        <v>182.27199999999999</v>
      </c>
      <c r="D26" s="20">
        <f t="shared" si="0"/>
        <v>0.72211476466795621</v>
      </c>
      <c r="E26" s="20">
        <f t="shared" si="1"/>
        <v>0.7036</v>
      </c>
      <c r="F26" s="4">
        <v>25</v>
      </c>
      <c r="G26" s="21">
        <f t="shared" si="2"/>
        <v>0.18115942028985507</v>
      </c>
    </row>
    <row r="27" spans="1:7" x14ac:dyDescent="0.15">
      <c r="A27">
        <v>350.64</v>
      </c>
      <c r="B27">
        <v>188.75199999999899</v>
      </c>
      <c r="D27" s="22">
        <f t="shared" si="0"/>
        <v>0.70019342359767889</v>
      </c>
      <c r="E27" s="22">
        <f t="shared" si="1"/>
        <v>0.69010000000000216</v>
      </c>
      <c r="F27">
        <v>26</v>
      </c>
      <c r="G27" s="21">
        <f t="shared" si="2"/>
        <v>0.18840579710144928</v>
      </c>
    </row>
    <row r="28" spans="1:7" x14ac:dyDescent="0.15">
      <c r="A28">
        <v>350.16</v>
      </c>
      <c r="B28">
        <v>215.584</v>
      </c>
      <c r="D28" s="22">
        <f t="shared" si="0"/>
        <v>0.69890393294648623</v>
      </c>
      <c r="E28" s="22">
        <f t="shared" si="1"/>
        <v>0.63419999999999999</v>
      </c>
      <c r="F28">
        <v>27</v>
      </c>
      <c r="G28" s="21">
        <f t="shared" si="2"/>
        <v>0.19565217391304349</v>
      </c>
    </row>
    <row r="29" spans="1:7" x14ac:dyDescent="0.15">
      <c r="A29">
        <v>349.2</v>
      </c>
      <c r="B29">
        <v>171.08799999999999</v>
      </c>
      <c r="D29" s="22">
        <f t="shared" si="0"/>
        <v>0.69632495164410058</v>
      </c>
      <c r="E29" s="22">
        <f t="shared" si="1"/>
        <v>0.7269000000000001</v>
      </c>
      <c r="F29">
        <v>28</v>
      </c>
      <c r="G29" s="21">
        <f t="shared" si="2"/>
        <v>0.20289855072463769</v>
      </c>
    </row>
    <row r="30" spans="1:7" x14ac:dyDescent="0.15">
      <c r="A30">
        <v>344.4</v>
      </c>
      <c r="B30">
        <v>205.744</v>
      </c>
      <c r="D30" s="22">
        <f t="shared" si="0"/>
        <v>0.68343004513217276</v>
      </c>
      <c r="E30" s="22">
        <f t="shared" si="1"/>
        <v>0.65469999999999995</v>
      </c>
      <c r="F30">
        <v>29</v>
      </c>
      <c r="G30" s="21">
        <f t="shared" si="2"/>
        <v>0.21014492753623187</v>
      </c>
    </row>
    <row r="31" spans="1:7" x14ac:dyDescent="0.15">
      <c r="A31">
        <v>335.16</v>
      </c>
      <c r="B31">
        <v>217.6</v>
      </c>
      <c r="D31" s="22">
        <f t="shared" si="0"/>
        <v>0.6586073500967119</v>
      </c>
      <c r="E31" s="22">
        <f t="shared" si="1"/>
        <v>0.63</v>
      </c>
      <c r="F31">
        <v>30</v>
      </c>
      <c r="G31" s="21">
        <f t="shared" si="2"/>
        <v>0.21739130434782608</v>
      </c>
    </row>
    <row r="32" spans="1:7" x14ac:dyDescent="0.15">
      <c r="A32">
        <v>332.64</v>
      </c>
      <c r="B32">
        <v>256.72000000000003</v>
      </c>
      <c r="D32" s="20">
        <f t="shared" si="0"/>
        <v>0.65183752417794971</v>
      </c>
      <c r="E32" s="20">
        <f t="shared" si="1"/>
        <v>0.54849999999999999</v>
      </c>
      <c r="F32" s="4">
        <v>31</v>
      </c>
      <c r="G32" s="21">
        <f t="shared" si="2"/>
        <v>0.22463768115942029</v>
      </c>
    </row>
    <row r="33" spans="1:7" x14ac:dyDescent="0.15">
      <c r="A33">
        <v>326.159999999999</v>
      </c>
      <c r="B33">
        <v>209.00799999999899</v>
      </c>
      <c r="D33" s="22">
        <f t="shared" si="0"/>
        <v>0.63442940038684448</v>
      </c>
      <c r="E33" s="22">
        <f t="shared" si="1"/>
        <v>0.64790000000000203</v>
      </c>
      <c r="F33">
        <v>32</v>
      </c>
      <c r="G33" s="21">
        <f t="shared" si="2"/>
        <v>0.2318840579710145</v>
      </c>
    </row>
    <row r="34" spans="1:7" x14ac:dyDescent="0.15">
      <c r="A34">
        <v>321.60000000000002</v>
      </c>
      <c r="B34">
        <v>131.536</v>
      </c>
      <c r="D34" s="22">
        <f t="shared" ref="D34:D65" si="3">(A34-MIN($A$2:$A$138))/(MAX($A$2:$A$138)-MIN($A$2:$A$138))</f>
        <v>0.62217923920051588</v>
      </c>
      <c r="E34" s="22">
        <f t="shared" ref="E34:E65" si="4">(MAX($B$2:$B$138)-B34)/(MAX($B$2:$B$138)-MIN($B$2:$B$138))</f>
        <v>0.80930000000000002</v>
      </c>
      <c r="F34">
        <v>33</v>
      </c>
      <c r="G34" s="21">
        <f t="shared" ref="G34:G65" si="5">F34/MAX($F$2:$F$139)</f>
        <v>0.2391304347826087</v>
      </c>
    </row>
    <row r="35" spans="1:7" x14ac:dyDescent="0.15">
      <c r="A35">
        <v>315.72000000000003</v>
      </c>
      <c r="B35">
        <v>191.05599999999899</v>
      </c>
      <c r="D35" s="22">
        <f t="shared" si="3"/>
        <v>0.6063829787234043</v>
      </c>
      <c r="E35" s="22">
        <f t="shared" si="4"/>
        <v>0.68530000000000202</v>
      </c>
      <c r="F35">
        <v>34</v>
      </c>
      <c r="G35" s="21">
        <f t="shared" si="5"/>
        <v>0.24637681159420291</v>
      </c>
    </row>
    <row r="36" spans="1:7" x14ac:dyDescent="0.15">
      <c r="A36">
        <v>315.24</v>
      </c>
      <c r="B36">
        <v>211.072</v>
      </c>
      <c r="D36" s="22">
        <f t="shared" si="3"/>
        <v>0.60509348807221153</v>
      </c>
      <c r="E36" s="22">
        <f t="shared" si="4"/>
        <v>0.64359999999999995</v>
      </c>
      <c r="F36">
        <v>35</v>
      </c>
      <c r="G36" s="21">
        <f t="shared" si="5"/>
        <v>0.25362318840579712</v>
      </c>
    </row>
    <row r="37" spans="1:7" x14ac:dyDescent="0.15">
      <c r="A37">
        <v>312.12</v>
      </c>
      <c r="B37">
        <v>193.792</v>
      </c>
      <c r="D37" s="22">
        <f t="shared" si="3"/>
        <v>0.59671179883945846</v>
      </c>
      <c r="E37" s="22">
        <f t="shared" si="4"/>
        <v>0.67959999999999998</v>
      </c>
      <c r="F37">
        <v>36</v>
      </c>
      <c r="G37" s="21">
        <f t="shared" si="5"/>
        <v>0.2608695652173913</v>
      </c>
    </row>
    <row r="38" spans="1:7" x14ac:dyDescent="0.15">
      <c r="A38">
        <v>302.039999999999</v>
      </c>
      <c r="B38">
        <v>202.72</v>
      </c>
      <c r="D38" s="20">
        <f t="shared" si="3"/>
        <v>0.56963249516440739</v>
      </c>
      <c r="E38" s="20">
        <f t="shared" si="4"/>
        <v>0.66099999999999992</v>
      </c>
      <c r="F38" s="4">
        <v>37</v>
      </c>
      <c r="G38" s="21">
        <f t="shared" si="5"/>
        <v>0.26811594202898553</v>
      </c>
    </row>
    <row r="39" spans="1:7" x14ac:dyDescent="0.15">
      <c r="A39">
        <v>295.68</v>
      </c>
      <c r="B39">
        <v>167.15199999999899</v>
      </c>
      <c r="D39" s="22">
        <f t="shared" si="3"/>
        <v>0.55254674403610571</v>
      </c>
      <c r="E39" s="22">
        <f t="shared" si="4"/>
        <v>0.73510000000000209</v>
      </c>
      <c r="F39">
        <v>38</v>
      </c>
      <c r="G39" s="21">
        <f t="shared" si="5"/>
        <v>0.27536231884057971</v>
      </c>
    </row>
    <row r="40" spans="1:7" x14ac:dyDescent="0.15">
      <c r="A40">
        <v>293.88</v>
      </c>
      <c r="B40">
        <v>263.2</v>
      </c>
      <c r="D40" s="22">
        <f t="shared" si="3"/>
        <v>0.54771115409413285</v>
      </c>
      <c r="E40" s="22">
        <f t="shared" si="4"/>
        <v>0.53500000000000003</v>
      </c>
      <c r="F40">
        <v>39</v>
      </c>
      <c r="G40" s="21">
        <f t="shared" si="5"/>
        <v>0.28260869565217389</v>
      </c>
    </row>
    <row r="41" spans="1:7" x14ac:dyDescent="0.15">
      <c r="A41">
        <v>293.76</v>
      </c>
      <c r="B41">
        <v>228.83199999999999</v>
      </c>
      <c r="D41" s="22">
        <f t="shared" si="3"/>
        <v>0.54738878143133463</v>
      </c>
      <c r="E41" s="22">
        <f t="shared" si="4"/>
        <v>0.60660000000000003</v>
      </c>
      <c r="F41">
        <v>40</v>
      </c>
      <c r="G41" s="21">
        <f t="shared" si="5"/>
        <v>0.28985507246376813</v>
      </c>
    </row>
    <row r="42" spans="1:7" x14ac:dyDescent="0.15">
      <c r="A42">
        <v>291.12</v>
      </c>
      <c r="B42">
        <v>256.81599999999997</v>
      </c>
      <c r="D42" s="22">
        <f t="shared" si="3"/>
        <v>0.54029658284977433</v>
      </c>
      <c r="E42" s="22">
        <f t="shared" si="4"/>
        <v>0.54830000000000001</v>
      </c>
      <c r="F42">
        <v>41</v>
      </c>
      <c r="G42" s="21">
        <f t="shared" si="5"/>
        <v>0.29710144927536231</v>
      </c>
    </row>
    <row r="43" spans="1:7" x14ac:dyDescent="0.15">
      <c r="A43">
        <v>290.159999999999</v>
      </c>
      <c r="B43">
        <v>229.93600000000001</v>
      </c>
      <c r="D43" s="22">
        <f t="shared" si="3"/>
        <v>0.53771760154738613</v>
      </c>
      <c r="E43" s="22">
        <f t="shared" si="4"/>
        <v>0.60429999999999995</v>
      </c>
      <c r="F43">
        <v>42</v>
      </c>
      <c r="G43" s="21">
        <f t="shared" si="5"/>
        <v>0.30434782608695654</v>
      </c>
    </row>
    <row r="44" spans="1:7" x14ac:dyDescent="0.15">
      <c r="A44">
        <v>290.039999999999</v>
      </c>
      <c r="B44">
        <v>166.672</v>
      </c>
      <c r="D44" s="20">
        <f t="shared" si="3"/>
        <v>0.53739522888458791</v>
      </c>
      <c r="E44" s="20">
        <f t="shared" si="4"/>
        <v>0.73609999999999998</v>
      </c>
      <c r="F44" s="4">
        <v>43</v>
      </c>
      <c r="G44" s="21">
        <f t="shared" si="5"/>
        <v>0.31159420289855072</v>
      </c>
    </row>
    <row r="45" spans="1:7" x14ac:dyDescent="0.15">
      <c r="A45">
        <v>283.2</v>
      </c>
      <c r="B45">
        <v>216.208</v>
      </c>
      <c r="D45" s="22">
        <f t="shared" si="3"/>
        <v>0.51901998710509345</v>
      </c>
      <c r="E45" s="22">
        <f t="shared" si="4"/>
        <v>0.63290000000000002</v>
      </c>
      <c r="F45">
        <v>44</v>
      </c>
      <c r="G45" s="21">
        <f t="shared" si="5"/>
        <v>0.3188405797101449</v>
      </c>
    </row>
    <row r="46" spans="1:7" x14ac:dyDescent="0.15">
      <c r="A46">
        <v>282</v>
      </c>
      <c r="B46">
        <v>207.376</v>
      </c>
      <c r="D46" s="22">
        <f t="shared" si="3"/>
        <v>0.51579626047711158</v>
      </c>
      <c r="E46" s="22">
        <f t="shared" si="4"/>
        <v>0.6513000000000001</v>
      </c>
      <c r="F46">
        <v>45</v>
      </c>
      <c r="G46" s="21">
        <f t="shared" si="5"/>
        <v>0.32608695652173914</v>
      </c>
    </row>
    <row r="47" spans="1:7" x14ac:dyDescent="0.15">
      <c r="A47">
        <v>279</v>
      </c>
      <c r="B47">
        <v>221.34399999999999</v>
      </c>
      <c r="C47" t="s">
        <v>24</v>
      </c>
      <c r="D47" s="22">
        <f t="shared" si="3"/>
        <v>0.50773694390715662</v>
      </c>
      <c r="E47" s="22">
        <f t="shared" si="4"/>
        <v>0.62219999999999998</v>
      </c>
      <c r="F47">
        <v>46</v>
      </c>
      <c r="G47" s="21">
        <f t="shared" si="5"/>
        <v>0.33333333333333331</v>
      </c>
    </row>
    <row r="48" spans="1:7" x14ac:dyDescent="0.15">
      <c r="A48">
        <v>277.92</v>
      </c>
      <c r="B48">
        <v>246.30399999999901</v>
      </c>
      <c r="D48" s="22">
        <f t="shared" si="3"/>
        <v>0.50483558994197297</v>
      </c>
      <c r="E48" s="22">
        <f t="shared" si="4"/>
        <v>0.57020000000000204</v>
      </c>
      <c r="F48">
        <v>47</v>
      </c>
      <c r="G48" s="21">
        <f t="shared" si="5"/>
        <v>0.34057971014492755</v>
      </c>
    </row>
    <row r="49" spans="1:7" x14ac:dyDescent="0.15">
      <c r="A49">
        <v>274.91999999999899</v>
      </c>
      <c r="B49">
        <v>189.183999999999</v>
      </c>
      <c r="D49" s="22">
        <f t="shared" si="3"/>
        <v>0.49677627337201535</v>
      </c>
      <c r="E49" s="22">
        <f t="shared" si="4"/>
        <v>0.68920000000000203</v>
      </c>
      <c r="F49">
        <v>48</v>
      </c>
      <c r="G49" s="21">
        <f t="shared" si="5"/>
        <v>0.34782608695652173</v>
      </c>
    </row>
    <row r="50" spans="1:7" x14ac:dyDescent="0.15">
      <c r="A50">
        <v>272.64</v>
      </c>
      <c r="B50">
        <v>203.67999999999901</v>
      </c>
      <c r="D50" s="20">
        <f t="shared" si="3"/>
        <v>0.49065119277885233</v>
      </c>
      <c r="E50" s="20">
        <f t="shared" si="4"/>
        <v>0.65900000000000203</v>
      </c>
      <c r="F50" s="4">
        <v>49</v>
      </c>
      <c r="G50" s="21">
        <f t="shared" si="5"/>
        <v>0.35507246376811596</v>
      </c>
    </row>
    <row r="51" spans="1:7" x14ac:dyDescent="0.15">
      <c r="A51">
        <v>269.88</v>
      </c>
      <c r="B51">
        <v>169.36</v>
      </c>
      <c r="D51" s="22">
        <f t="shared" si="3"/>
        <v>0.48323662153449387</v>
      </c>
      <c r="E51" s="22">
        <f t="shared" si="4"/>
        <v>0.73049999999999993</v>
      </c>
      <c r="F51">
        <v>50</v>
      </c>
      <c r="G51" s="21">
        <f t="shared" si="5"/>
        <v>0.36231884057971014</v>
      </c>
    </row>
    <row r="52" spans="1:7" x14ac:dyDescent="0.15">
      <c r="A52">
        <v>268.56</v>
      </c>
      <c r="B52">
        <v>261.61599999999999</v>
      </c>
      <c r="D52" s="22">
        <f t="shared" si="3"/>
        <v>0.47969052224371372</v>
      </c>
      <c r="E52" s="22">
        <f t="shared" si="4"/>
        <v>0.5383</v>
      </c>
      <c r="F52">
        <v>51</v>
      </c>
      <c r="G52" s="21">
        <f t="shared" si="5"/>
        <v>0.36956521739130432</v>
      </c>
    </row>
    <row r="53" spans="1:7" x14ac:dyDescent="0.15">
      <c r="A53">
        <v>265.56</v>
      </c>
      <c r="B53">
        <v>199.45599999999899</v>
      </c>
      <c r="D53" s="22">
        <f t="shared" si="3"/>
        <v>0.47163120567375888</v>
      </c>
      <c r="E53" s="22">
        <f t="shared" si="4"/>
        <v>0.66780000000000206</v>
      </c>
      <c r="F53">
        <v>52</v>
      </c>
      <c r="G53" s="21">
        <f t="shared" si="5"/>
        <v>0.37681159420289856</v>
      </c>
    </row>
    <row r="54" spans="1:7" x14ac:dyDescent="0.15">
      <c r="A54">
        <v>264.83999999999997</v>
      </c>
      <c r="B54">
        <v>204.4</v>
      </c>
      <c r="D54" s="22">
        <f t="shared" si="3"/>
        <v>0.46969696969696961</v>
      </c>
      <c r="E54" s="22">
        <f t="shared" si="4"/>
        <v>0.65750000000000008</v>
      </c>
      <c r="F54">
        <v>53</v>
      </c>
      <c r="G54" s="21">
        <f t="shared" si="5"/>
        <v>0.38405797101449274</v>
      </c>
    </row>
    <row r="55" spans="1:7" x14ac:dyDescent="0.15">
      <c r="A55">
        <v>264.48</v>
      </c>
      <c r="B55">
        <v>193.84</v>
      </c>
      <c r="D55" s="22">
        <f t="shared" si="3"/>
        <v>0.46872985170857517</v>
      </c>
      <c r="E55" s="22">
        <f t="shared" si="4"/>
        <v>0.67949999999999988</v>
      </c>
      <c r="F55">
        <v>54</v>
      </c>
      <c r="G55" s="21">
        <f t="shared" si="5"/>
        <v>0.39130434782608697</v>
      </c>
    </row>
    <row r="56" spans="1:7" x14ac:dyDescent="0.15">
      <c r="A56">
        <v>262.32</v>
      </c>
      <c r="B56">
        <v>182.75200000000001</v>
      </c>
      <c r="D56" s="20">
        <f t="shared" si="3"/>
        <v>0.46292714377820759</v>
      </c>
      <c r="E56" s="20">
        <f t="shared" si="4"/>
        <v>0.7026</v>
      </c>
      <c r="F56" s="4">
        <v>55</v>
      </c>
      <c r="G56" s="21">
        <f t="shared" si="5"/>
        <v>0.39855072463768115</v>
      </c>
    </row>
    <row r="57" spans="1:7" x14ac:dyDescent="0.15">
      <c r="A57">
        <v>259.91999999999899</v>
      </c>
      <c r="B57">
        <v>261.71199999999999</v>
      </c>
      <c r="D57" s="22">
        <f t="shared" si="3"/>
        <v>0.45647969052224102</v>
      </c>
      <c r="E57" s="22">
        <f t="shared" si="4"/>
        <v>0.53810000000000002</v>
      </c>
      <c r="F57">
        <v>56</v>
      </c>
      <c r="G57" s="21">
        <f t="shared" si="5"/>
        <v>0.40579710144927539</v>
      </c>
    </row>
    <row r="58" spans="1:7" x14ac:dyDescent="0.15">
      <c r="A58">
        <v>258.72000000000003</v>
      </c>
      <c r="B58">
        <v>164.94399999999999</v>
      </c>
      <c r="D58" s="22">
        <f t="shared" si="3"/>
        <v>0.45325596389426182</v>
      </c>
      <c r="E58" s="22">
        <f t="shared" si="4"/>
        <v>0.73970000000000014</v>
      </c>
      <c r="F58">
        <v>57</v>
      </c>
      <c r="G58" s="21">
        <f t="shared" si="5"/>
        <v>0.41304347826086957</v>
      </c>
    </row>
    <row r="59" spans="1:7" x14ac:dyDescent="0.15">
      <c r="A59">
        <v>249</v>
      </c>
      <c r="B59">
        <v>229.45599999999899</v>
      </c>
      <c r="D59" s="22">
        <f t="shared" si="3"/>
        <v>0.42714377820760796</v>
      </c>
      <c r="E59" s="22">
        <f t="shared" si="4"/>
        <v>0.60530000000000206</v>
      </c>
      <c r="F59">
        <v>58</v>
      </c>
      <c r="G59" s="21">
        <f t="shared" si="5"/>
        <v>0.42028985507246375</v>
      </c>
    </row>
    <row r="60" spans="1:7" x14ac:dyDescent="0.15">
      <c r="A60">
        <v>248.88</v>
      </c>
      <c r="B60">
        <v>239.05599999999899</v>
      </c>
      <c r="D60" s="22">
        <f t="shared" si="3"/>
        <v>0.4268214055448098</v>
      </c>
      <c r="E60" s="22">
        <f t="shared" si="4"/>
        <v>0.58530000000000204</v>
      </c>
      <c r="F60">
        <v>59</v>
      </c>
      <c r="G60" s="21">
        <f t="shared" si="5"/>
        <v>0.42753623188405798</v>
      </c>
    </row>
    <row r="61" spans="1:7" x14ac:dyDescent="0.15">
      <c r="A61">
        <v>247.32</v>
      </c>
      <c r="B61">
        <v>214.28799999999899</v>
      </c>
      <c r="D61" s="22">
        <f t="shared" si="3"/>
        <v>0.42263056092843326</v>
      </c>
      <c r="E61" s="22">
        <f t="shared" si="4"/>
        <v>0.63690000000000213</v>
      </c>
      <c r="F61">
        <v>60</v>
      </c>
      <c r="G61" s="21">
        <f t="shared" si="5"/>
        <v>0.43478260869565216</v>
      </c>
    </row>
    <row r="62" spans="1:7" x14ac:dyDescent="0.15">
      <c r="A62">
        <v>242.76</v>
      </c>
      <c r="B62">
        <v>173.87200000000001</v>
      </c>
      <c r="D62" s="20">
        <f t="shared" si="3"/>
        <v>0.41038039974210183</v>
      </c>
      <c r="E62" s="20">
        <f t="shared" si="4"/>
        <v>0.72109999999999996</v>
      </c>
      <c r="F62" s="4">
        <v>61</v>
      </c>
      <c r="G62" s="21">
        <f t="shared" si="5"/>
        <v>0.4420289855072464</v>
      </c>
    </row>
    <row r="63" spans="1:7" x14ac:dyDescent="0.15">
      <c r="A63">
        <v>241.92</v>
      </c>
      <c r="B63">
        <v>275.05599999999998</v>
      </c>
      <c r="D63" s="22">
        <f t="shared" si="3"/>
        <v>0.40812379110251445</v>
      </c>
      <c r="E63" s="22">
        <f t="shared" si="4"/>
        <v>0.51030000000000009</v>
      </c>
      <c r="F63">
        <v>62</v>
      </c>
      <c r="G63" s="21">
        <f t="shared" si="5"/>
        <v>0.44927536231884058</v>
      </c>
    </row>
    <row r="64" spans="1:7" x14ac:dyDescent="0.15">
      <c r="A64">
        <v>240.11999999999901</v>
      </c>
      <c r="B64">
        <v>296.32</v>
      </c>
      <c r="D64" s="22">
        <f t="shared" si="3"/>
        <v>0.40328820116053893</v>
      </c>
      <c r="E64" s="22">
        <f t="shared" si="4"/>
        <v>0.46600000000000003</v>
      </c>
      <c r="F64">
        <v>63</v>
      </c>
      <c r="G64" s="21">
        <f t="shared" si="5"/>
        <v>0.45652173913043476</v>
      </c>
    </row>
    <row r="65" spans="1:7" x14ac:dyDescent="0.15">
      <c r="A65">
        <v>235.08</v>
      </c>
      <c r="B65">
        <v>253.599999999999</v>
      </c>
      <c r="D65" s="22">
        <f t="shared" si="3"/>
        <v>0.38974854932301745</v>
      </c>
      <c r="E65" s="22">
        <f t="shared" si="4"/>
        <v>0.55500000000000205</v>
      </c>
      <c r="F65">
        <v>64</v>
      </c>
      <c r="G65" s="21">
        <f t="shared" si="5"/>
        <v>0.46376811594202899</v>
      </c>
    </row>
    <row r="66" spans="1:7" x14ac:dyDescent="0.15">
      <c r="A66">
        <v>230.88</v>
      </c>
      <c r="B66">
        <v>195.76</v>
      </c>
      <c r="D66" s="22">
        <f t="shared" ref="D66:D97" si="6">(A66-MIN($A$2:$A$138))/(MAX($A$2:$A$138)-MIN($A$2:$A$138))</f>
        <v>0.37846550612508056</v>
      </c>
      <c r="E66" s="22">
        <f t="shared" ref="E66:E97" si="7">(MAX($B$2:$B$138)-B66)/(MAX($B$2:$B$138)-MIN($B$2:$B$138))</f>
        <v>0.67549999999999999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230.64</v>
      </c>
      <c r="B67">
        <v>40</v>
      </c>
      <c r="D67" s="22">
        <f t="shared" si="6"/>
        <v>0.37782076079948418</v>
      </c>
      <c r="E67" s="22">
        <f t="shared" si="7"/>
        <v>1</v>
      </c>
      <c r="F67">
        <v>66</v>
      </c>
      <c r="G67" s="21">
        <f t="shared" si="8"/>
        <v>0.47826086956521741</v>
      </c>
    </row>
    <row r="68" spans="1:7" x14ac:dyDescent="0.15">
      <c r="A68">
        <v>230.64</v>
      </c>
      <c r="B68">
        <v>218.99199999999999</v>
      </c>
      <c r="D68" s="20">
        <f t="shared" si="6"/>
        <v>0.37782076079948418</v>
      </c>
      <c r="E68" s="20">
        <f t="shared" si="7"/>
        <v>0.6271000000000001</v>
      </c>
      <c r="F68" s="4">
        <v>67</v>
      </c>
      <c r="G68" s="21">
        <f t="shared" si="8"/>
        <v>0.48550724637681159</v>
      </c>
    </row>
    <row r="69" spans="1:7" x14ac:dyDescent="0.15">
      <c r="A69">
        <v>226.92</v>
      </c>
      <c r="B69">
        <v>163.26400000000001</v>
      </c>
      <c r="D69" s="22">
        <f t="shared" si="6"/>
        <v>0.36782720825274012</v>
      </c>
      <c r="E69" s="22">
        <f t="shared" si="7"/>
        <v>0.74319999999999997</v>
      </c>
      <c r="F69">
        <v>68</v>
      </c>
      <c r="G69" s="21">
        <f t="shared" si="8"/>
        <v>0.49275362318840582</v>
      </c>
    </row>
    <row r="70" spans="1:7" x14ac:dyDescent="0.15">
      <c r="A70">
        <v>219.24</v>
      </c>
      <c r="B70">
        <v>193.744</v>
      </c>
      <c r="D70" s="22">
        <f t="shared" si="6"/>
        <v>0.34719535783365574</v>
      </c>
      <c r="E70" s="22">
        <f t="shared" si="7"/>
        <v>0.67969999999999997</v>
      </c>
      <c r="F70">
        <v>69</v>
      </c>
      <c r="G70" s="21">
        <f t="shared" si="8"/>
        <v>0.5</v>
      </c>
    </row>
    <row r="71" spans="1:7" x14ac:dyDescent="0.15">
      <c r="A71">
        <v>213.48</v>
      </c>
      <c r="B71">
        <v>205.6</v>
      </c>
      <c r="D71" s="22">
        <f t="shared" si="6"/>
        <v>0.33172147001934232</v>
      </c>
      <c r="E71" s="22">
        <f t="shared" si="7"/>
        <v>0.65499999999999992</v>
      </c>
      <c r="F71">
        <v>70</v>
      </c>
      <c r="G71" s="21">
        <f t="shared" si="8"/>
        <v>0.50724637681159424</v>
      </c>
    </row>
    <row r="72" spans="1:7" x14ac:dyDescent="0.15">
      <c r="A72">
        <v>212.76</v>
      </c>
      <c r="B72">
        <v>103.36</v>
      </c>
      <c r="D72" s="22">
        <f t="shared" si="6"/>
        <v>0.32978723404255317</v>
      </c>
      <c r="E72" s="22">
        <f t="shared" si="7"/>
        <v>0.86799999999999999</v>
      </c>
      <c r="F72">
        <v>71</v>
      </c>
      <c r="G72" s="21">
        <f t="shared" si="8"/>
        <v>0.51449275362318836</v>
      </c>
    </row>
    <row r="73" spans="1:7" x14ac:dyDescent="0.15">
      <c r="A73">
        <v>210.12</v>
      </c>
      <c r="B73">
        <v>185.77600000000001</v>
      </c>
      <c r="D73" s="22">
        <f t="shared" si="6"/>
        <v>0.32269503546099293</v>
      </c>
      <c r="E73" s="22">
        <f t="shared" si="7"/>
        <v>0.69630000000000003</v>
      </c>
      <c r="F73">
        <v>72</v>
      </c>
      <c r="G73" s="21">
        <f t="shared" si="8"/>
        <v>0.52173913043478259</v>
      </c>
    </row>
    <row r="74" spans="1:7" x14ac:dyDescent="0.15">
      <c r="A74">
        <v>210</v>
      </c>
      <c r="B74">
        <v>163.84</v>
      </c>
      <c r="D74" s="20">
        <f t="shared" si="6"/>
        <v>0.32237266279819471</v>
      </c>
      <c r="E74" s="20">
        <f t="shared" si="7"/>
        <v>0.74199999999999988</v>
      </c>
      <c r="F74" s="4">
        <v>73</v>
      </c>
      <c r="G74" s="21">
        <f t="shared" si="8"/>
        <v>0.52898550724637683</v>
      </c>
    </row>
    <row r="75" spans="1:7" x14ac:dyDescent="0.15">
      <c r="A75">
        <v>208.68</v>
      </c>
      <c r="B75">
        <v>232.19199999999901</v>
      </c>
      <c r="D75" s="22">
        <f t="shared" si="6"/>
        <v>0.31882656350741456</v>
      </c>
      <c r="E75" s="22">
        <f t="shared" si="7"/>
        <v>0.59960000000000213</v>
      </c>
      <c r="F75">
        <v>74</v>
      </c>
      <c r="G75" s="21">
        <f t="shared" si="8"/>
        <v>0.53623188405797106</v>
      </c>
    </row>
    <row r="76" spans="1:7" x14ac:dyDescent="0.15">
      <c r="A76">
        <v>206.64</v>
      </c>
      <c r="B76">
        <v>190.14399999999901</v>
      </c>
      <c r="D76" s="22">
        <f t="shared" si="6"/>
        <v>0.3133462282398452</v>
      </c>
      <c r="E76" s="22">
        <f t="shared" si="7"/>
        <v>0.68720000000000214</v>
      </c>
      <c r="F76">
        <v>75</v>
      </c>
      <c r="G76" s="21">
        <f t="shared" si="8"/>
        <v>0.54347826086956519</v>
      </c>
    </row>
    <row r="77" spans="1:7" x14ac:dyDescent="0.15">
      <c r="A77">
        <v>204.72</v>
      </c>
      <c r="B77">
        <v>186.11199999999999</v>
      </c>
      <c r="D77" s="22">
        <f t="shared" si="6"/>
        <v>0.30818826563507412</v>
      </c>
      <c r="E77" s="22">
        <f t="shared" si="7"/>
        <v>0.69560000000000011</v>
      </c>
      <c r="F77">
        <v>76</v>
      </c>
      <c r="G77" s="21">
        <f t="shared" si="8"/>
        <v>0.55072463768115942</v>
      </c>
    </row>
    <row r="78" spans="1:7" x14ac:dyDescent="0.15">
      <c r="A78">
        <v>204.36</v>
      </c>
      <c r="B78">
        <v>270.16000000000003</v>
      </c>
      <c r="D78" s="22">
        <f t="shared" si="6"/>
        <v>0.30722114764667957</v>
      </c>
      <c r="E78" s="22">
        <f t="shared" si="7"/>
        <v>0.52049999999999996</v>
      </c>
      <c r="F78">
        <v>77</v>
      </c>
      <c r="G78" s="21">
        <f t="shared" si="8"/>
        <v>0.55797101449275366</v>
      </c>
    </row>
    <row r="79" spans="1:7" x14ac:dyDescent="0.15">
      <c r="A79">
        <v>201</v>
      </c>
      <c r="B79">
        <v>268.33600000000001</v>
      </c>
      <c r="D79" s="22">
        <f t="shared" si="6"/>
        <v>0.29819471308833012</v>
      </c>
      <c r="E79" s="22">
        <f t="shared" si="7"/>
        <v>0.52429999999999999</v>
      </c>
      <c r="F79">
        <v>78</v>
      </c>
      <c r="G79" s="21">
        <f t="shared" si="8"/>
        <v>0.56521739130434778</v>
      </c>
    </row>
    <row r="80" spans="1:7" x14ac:dyDescent="0.15">
      <c r="A80">
        <v>200.64</v>
      </c>
      <c r="B80">
        <v>125.392</v>
      </c>
      <c r="D80" s="20">
        <f t="shared" si="6"/>
        <v>0.29722759509993546</v>
      </c>
      <c r="E80" s="20">
        <f t="shared" si="7"/>
        <v>0.82210000000000005</v>
      </c>
      <c r="F80" s="4">
        <v>79</v>
      </c>
      <c r="G80" s="21">
        <f t="shared" si="8"/>
        <v>0.57246376811594202</v>
      </c>
    </row>
    <row r="81" spans="1:7" x14ac:dyDescent="0.15">
      <c r="A81">
        <v>198.96</v>
      </c>
      <c r="B81">
        <v>195.952</v>
      </c>
      <c r="D81" s="22">
        <f t="shared" si="6"/>
        <v>0.29271437782076082</v>
      </c>
      <c r="E81" s="22">
        <f t="shared" si="7"/>
        <v>0.67510000000000003</v>
      </c>
      <c r="F81">
        <v>80</v>
      </c>
      <c r="G81" s="21">
        <f t="shared" si="8"/>
        <v>0.57971014492753625</v>
      </c>
    </row>
    <row r="82" spans="1:7" x14ac:dyDescent="0.15">
      <c r="A82">
        <v>198.36</v>
      </c>
      <c r="B82">
        <v>216.49600000000001</v>
      </c>
      <c r="D82" s="22">
        <f t="shared" si="6"/>
        <v>0.29110251450676988</v>
      </c>
      <c r="E82" s="22">
        <f t="shared" si="7"/>
        <v>0.63230000000000008</v>
      </c>
      <c r="F82">
        <v>81</v>
      </c>
      <c r="G82" s="21">
        <f t="shared" si="8"/>
        <v>0.58695652173913049</v>
      </c>
    </row>
    <row r="83" spans="1:7" x14ac:dyDescent="0.15">
      <c r="A83">
        <v>197.64</v>
      </c>
      <c r="B83">
        <v>309.71199999999999</v>
      </c>
      <c r="D83" s="22">
        <f t="shared" si="6"/>
        <v>0.28916827852998062</v>
      </c>
      <c r="E83" s="22">
        <f t="shared" si="7"/>
        <v>0.43810000000000004</v>
      </c>
      <c r="F83">
        <v>82</v>
      </c>
      <c r="G83" s="21">
        <f t="shared" si="8"/>
        <v>0.59420289855072461</v>
      </c>
    </row>
    <row r="84" spans="1:7" x14ac:dyDescent="0.15">
      <c r="A84">
        <v>196.32</v>
      </c>
      <c r="B84">
        <v>206.84800000000001</v>
      </c>
      <c r="D84" s="22">
        <f t="shared" si="6"/>
        <v>0.28562217923920047</v>
      </c>
      <c r="E84" s="22">
        <f t="shared" si="7"/>
        <v>0.65239999999999998</v>
      </c>
      <c r="F84">
        <v>83</v>
      </c>
      <c r="G84" s="21">
        <f t="shared" si="8"/>
        <v>0.60144927536231885</v>
      </c>
    </row>
    <row r="85" spans="1:7" x14ac:dyDescent="0.15">
      <c r="A85">
        <v>194.64</v>
      </c>
      <c r="B85">
        <v>215.584</v>
      </c>
      <c r="D85" s="22">
        <f t="shared" si="6"/>
        <v>0.28110896196002577</v>
      </c>
      <c r="E85" s="22">
        <f t="shared" si="7"/>
        <v>0.63419999999999999</v>
      </c>
      <c r="F85">
        <v>84</v>
      </c>
      <c r="G85" s="21">
        <f t="shared" si="8"/>
        <v>0.60869565217391308</v>
      </c>
    </row>
    <row r="86" spans="1:7" x14ac:dyDescent="0.15">
      <c r="A86">
        <v>192.12</v>
      </c>
      <c r="B86">
        <v>300.59199999999998</v>
      </c>
      <c r="D86" s="20">
        <f t="shared" si="6"/>
        <v>0.2743391360412637</v>
      </c>
      <c r="E86" s="20">
        <f t="shared" si="7"/>
        <v>0.45710000000000001</v>
      </c>
      <c r="F86" s="4">
        <v>85</v>
      </c>
      <c r="G86" s="21">
        <f t="shared" si="8"/>
        <v>0.61594202898550721</v>
      </c>
    </row>
    <row r="87" spans="1:7" x14ac:dyDescent="0.15">
      <c r="A87">
        <v>189.36</v>
      </c>
      <c r="B87">
        <v>226.096</v>
      </c>
      <c r="D87" s="22">
        <f t="shared" si="6"/>
        <v>0.26692456479690524</v>
      </c>
      <c r="E87" s="22">
        <f t="shared" si="7"/>
        <v>0.61229999999999996</v>
      </c>
      <c r="F87">
        <v>86</v>
      </c>
      <c r="G87" s="21">
        <f t="shared" si="8"/>
        <v>0.62318840579710144</v>
      </c>
    </row>
    <row r="88" spans="1:7" x14ac:dyDescent="0.15">
      <c r="A88">
        <v>186.36</v>
      </c>
      <c r="B88">
        <v>211.551999999999</v>
      </c>
      <c r="D88" s="22">
        <f t="shared" si="6"/>
        <v>0.2588652482269504</v>
      </c>
      <c r="E88" s="22">
        <f t="shared" si="7"/>
        <v>0.64260000000000206</v>
      </c>
      <c r="F88">
        <v>87</v>
      </c>
      <c r="G88" s="21">
        <f t="shared" si="8"/>
        <v>0.63043478260869568</v>
      </c>
    </row>
    <row r="89" spans="1:7" x14ac:dyDescent="0.15">
      <c r="A89">
        <v>184.8</v>
      </c>
      <c r="B89">
        <v>234.44800000000001</v>
      </c>
      <c r="D89" s="22">
        <f t="shared" si="6"/>
        <v>0.25467440361057386</v>
      </c>
      <c r="E89" s="22">
        <f t="shared" si="7"/>
        <v>0.5949000000000001</v>
      </c>
      <c r="F89">
        <v>88</v>
      </c>
      <c r="G89" s="21">
        <f t="shared" si="8"/>
        <v>0.6376811594202898</v>
      </c>
    </row>
    <row r="90" spans="1:7" x14ac:dyDescent="0.15">
      <c r="A90">
        <v>183.48</v>
      </c>
      <c r="B90">
        <v>227.29599999999999</v>
      </c>
      <c r="D90" s="22">
        <f t="shared" si="6"/>
        <v>0.25112830431979366</v>
      </c>
      <c r="E90" s="22">
        <f t="shared" si="7"/>
        <v>0.60980000000000001</v>
      </c>
      <c r="F90">
        <v>89</v>
      </c>
      <c r="G90" s="21">
        <f t="shared" si="8"/>
        <v>0.64492753623188404</v>
      </c>
    </row>
    <row r="91" spans="1:7" x14ac:dyDescent="0.15">
      <c r="A91">
        <v>180.84</v>
      </c>
      <c r="B91">
        <v>135.135999999999</v>
      </c>
      <c r="D91" s="22">
        <f t="shared" si="6"/>
        <v>0.24403610573823339</v>
      </c>
      <c r="E91" s="22">
        <f t="shared" si="7"/>
        <v>0.80180000000000207</v>
      </c>
      <c r="F91">
        <v>90</v>
      </c>
      <c r="G91" s="21">
        <f t="shared" si="8"/>
        <v>0.65217391304347827</v>
      </c>
    </row>
    <row r="92" spans="1:7" x14ac:dyDescent="0.15">
      <c r="A92">
        <v>176.16</v>
      </c>
      <c r="B92">
        <v>259.26400000000001</v>
      </c>
      <c r="D92" s="20">
        <f t="shared" si="6"/>
        <v>0.2314635718891038</v>
      </c>
      <c r="E92" s="20">
        <f t="shared" si="7"/>
        <v>0.54320000000000002</v>
      </c>
      <c r="F92" s="4">
        <v>91</v>
      </c>
      <c r="G92" s="21">
        <f t="shared" si="8"/>
        <v>0.65942028985507251</v>
      </c>
    </row>
    <row r="93" spans="1:7" x14ac:dyDescent="0.15">
      <c r="A93">
        <v>173.64</v>
      </c>
      <c r="B93">
        <v>247.31199999999899</v>
      </c>
      <c r="D93" s="22">
        <f t="shared" si="6"/>
        <v>0.22469374597034167</v>
      </c>
      <c r="E93" s="22">
        <f t="shared" si="7"/>
        <v>0.56810000000000216</v>
      </c>
      <c r="F93">
        <v>92</v>
      </c>
      <c r="G93" s="21">
        <f t="shared" si="8"/>
        <v>0.66666666666666663</v>
      </c>
    </row>
    <row r="94" spans="1:7" x14ac:dyDescent="0.15">
      <c r="A94">
        <v>173.04</v>
      </c>
      <c r="B94">
        <v>200.94399999999999</v>
      </c>
      <c r="D94" s="22">
        <f t="shared" si="6"/>
        <v>0.22308188265635071</v>
      </c>
      <c r="E94" s="22">
        <f t="shared" si="7"/>
        <v>0.66470000000000007</v>
      </c>
      <c r="F94">
        <v>93</v>
      </c>
      <c r="G94" s="21">
        <f t="shared" si="8"/>
        <v>0.67391304347826086</v>
      </c>
    </row>
    <row r="95" spans="1:7" x14ac:dyDescent="0.15">
      <c r="A95">
        <v>163.32</v>
      </c>
      <c r="B95">
        <v>104.416</v>
      </c>
      <c r="D95" s="22">
        <f t="shared" si="6"/>
        <v>0.19696969696969693</v>
      </c>
      <c r="E95" s="22">
        <f t="shared" si="7"/>
        <v>0.86580000000000001</v>
      </c>
      <c r="F95">
        <v>94</v>
      </c>
      <c r="G95" s="21">
        <f t="shared" si="8"/>
        <v>0.6811594202898551</v>
      </c>
    </row>
    <row r="96" spans="1:7" x14ac:dyDescent="0.15">
      <c r="A96">
        <v>160.19999999999999</v>
      </c>
      <c r="B96">
        <v>212.32</v>
      </c>
      <c r="D96" s="22">
        <f t="shared" si="6"/>
        <v>0.18858800773694387</v>
      </c>
      <c r="E96" s="22">
        <f t="shared" si="7"/>
        <v>0.64100000000000001</v>
      </c>
      <c r="F96">
        <v>95</v>
      </c>
      <c r="G96" s="21">
        <f t="shared" si="8"/>
        <v>0.68840579710144922</v>
      </c>
    </row>
    <row r="97" spans="1:7" x14ac:dyDescent="0.15">
      <c r="A97">
        <v>156.12</v>
      </c>
      <c r="B97">
        <v>285.66399999999999</v>
      </c>
      <c r="D97" s="22">
        <f t="shared" si="6"/>
        <v>0.17762733720180529</v>
      </c>
      <c r="E97" s="22">
        <f t="shared" si="7"/>
        <v>0.48820000000000002</v>
      </c>
      <c r="F97">
        <v>96</v>
      </c>
      <c r="G97" s="21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20">
        <f t="shared" ref="D98:D129" si="9">(A98-MIN($A$2:$A$138))/(MAX($A$2:$A$138)-MIN($A$2:$A$138))</f>
        <v>0.17021276595744683</v>
      </c>
      <c r="E98" s="20">
        <f t="shared" ref="E98:E129" si="10">(MAX($B$2:$B$138)-B98)/(MAX($B$2:$B$138)-MIN($B$2:$B$138))</f>
        <v>0.81059999999999988</v>
      </c>
      <c r="F98" s="4">
        <v>97</v>
      </c>
      <c r="G98" s="21">
        <f t="shared" ref="G98:G129" si="11">F98/MAX($F$2:$F$139)</f>
        <v>0.70289855072463769</v>
      </c>
    </row>
    <row r="99" spans="1:7" x14ac:dyDescent="0.15">
      <c r="A99">
        <v>153</v>
      </c>
      <c r="B99">
        <v>213.71199999999999</v>
      </c>
      <c r="D99" s="22">
        <f t="shared" si="9"/>
        <v>0.16924564796905223</v>
      </c>
      <c r="E99" s="22">
        <f t="shared" si="10"/>
        <v>0.6381</v>
      </c>
      <c r="F99">
        <v>98</v>
      </c>
      <c r="G99" s="21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2">
        <f t="shared" si="9"/>
        <v>0.1537717601547389</v>
      </c>
      <c r="E100" s="22">
        <f t="shared" si="10"/>
        <v>0.45280000000000215</v>
      </c>
      <c r="F100">
        <v>99</v>
      </c>
      <c r="G100" s="21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22">
        <f t="shared" si="9"/>
        <v>0.14829142488716954</v>
      </c>
      <c r="E101" s="22">
        <f t="shared" si="10"/>
        <v>0.61960000000000215</v>
      </c>
      <c r="F101">
        <v>100</v>
      </c>
      <c r="G101" s="21">
        <f t="shared" si="11"/>
        <v>0.72463768115942029</v>
      </c>
    </row>
    <row r="102" spans="1:7" x14ac:dyDescent="0.15">
      <c r="A102">
        <v>140.04</v>
      </c>
      <c r="B102">
        <v>173.53599999999901</v>
      </c>
      <c r="D102" s="22">
        <f t="shared" si="9"/>
        <v>0.13442940038684717</v>
      </c>
      <c r="E102" s="22">
        <f t="shared" si="10"/>
        <v>0.721800000000002</v>
      </c>
      <c r="F102">
        <v>101</v>
      </c>
      <c r="G102" s="21">
        <f t="shared" si="11"/>
        <v>0.73188405797101452</v>
      </c>
    </row>
    <row r="103" spans="1:7" x14ac:dyDescent="0.15">
      <c r="A103">
        <v>138.95999999999901</v>
      </c>
      <c r="B103">
        <v>276.44799999999998</v>
      </c>
      <c r="D103" s="22">
        <f t="shared" si="9"/>
        <v>0.1315280464216608</v>
      </c>
      <c r="E103" s="22">
        <f t="shared" si="10"/>
        <v>0.50740000000000007</v>
      </c>
      <c r="F103">
        <v>102</v>
      </c>
      <c r="G103" s="21">
        <f t="shared" si="11"/>
        <v>0.73913043478260865</v>
      </c>
    </row>
    <row r="104" spans="1:7" x14ac:dyDescent="0.15">
      <c r="A104">
        <v>138.6</v>
      </c>
      <c r="B104">
        <v>282.976</v>
      </c>
      <c r="D104" s="20">
        <f t="shared" si="9"/>
        <v>0.13056092843326883</v>
      </c>
      <c r="E104" s="20">
        <f t="shared" si="10"/>
        <v>0.49380000000000002</v>
      </c>
      <c r="F104" s="4">
        <v>103</v>
      </c>
      <c r="G104" s="21">
        <f t="shared" si="11"/>
        <v>0.74637681159420288</v>
      </c>
    </row>
    <row r="105" spans="1:7" x14ac:dyDescent="0.15">
      <c r="A105">
        <v>133.80000000000001</v>
      </c>
      <c r="B105">
        <v>191.24799999999999</v>
      </c>
      <c r="D105" s="22">
        <f t="shared" si="9"/>
        <v>0.1176660219213411</v>
      </c>
      <c r="E105" s="22">
        <f t="shared" si="10"/>
        <v>0.68490000000000006</v>
      </c>
      <c r="F105">
        <v>104</v>
      </c>
      <c r="G105" s="21">
        <f t="shared" si="11"/>
        <v>0.75362318840579712</v>
      </c>
    </row>
    <row r="106" spans="1:7" x14ac:dyDescent="0.15">
      <c r="A106">
        <v>129.84</v>
      </c>
      <c r="B106">
        <v>68.895999999999901</v>
      </c>
      <c r="D106" s="22">
        <f t="shared" si="9"/>
        <v>0.10702772404900066</v>
      </c>
      <c r="E106" s="22">
        <f t="shared" si="10"/>
        <v>0.93980000000000019</v>
      </c>
      <c r="F106">
        <v>105</v>
      </c>
      <c r="G106" s="21">
        <f t="shared" si="11"/>
        <v>0.76086956521739135</v>
      </c>
    </row>
    <row r="107" spans="1:7" x14ac:dyDescent="0.15">
      <c r="A107">
        <v>128.88</v>
      </c>
      <c r="B107">
        <v>213.32799999999901</v>
      </c>
      <c r="D107" s="22">
        <f t="shared" si="9"/>
        <v>0.10444874274661507</v>
      </c>
      <c r="E107" s="22">
        <f t="shared" si="10"/>
        <v>0.63890000000000202</v>
      </c>
      <c r="F107">
        <v>106</v>
      </c>
      <c r="G107" s="21">
        <f t="shared" si="11"/>
        <v>0.76811594202898548</v>
      </c>
    </row>
    <row r="108" spans="1:7" x14ac:dyDescent="0.15">
      <c r="A108">
        <v>120.48</v>
      </c>
      <c r="B108">
        <v>340.48</v>
      </c>
      <c r="D108" s="22">
        <f t="shared" si="9"/>
        <v>8.1882656350741462E-2</v>
      </c>
      <c r="E108" s="22">
        <f t="shared" si="10"/>
        <v>0.37399999999999994</v>
      </c>
      <c r="F108">
        <v>107</v>
      </c>
      <c r="G108" s="21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22">
        <f t="shared" si="9"/>
        <v>5.9316569954867823E-2</v>
      </c>
      <c r="E109" s="22">
        <f t="shared" si="10"/>
        <v>0.49460000000000004</v>
      </c>
      <c r="F109">
        <v>108</v>
      </c>
      <c r="G109" s="21">
        <f t="shared" si="11"/>
        <v>0.78260869565217395</v>
      </c>
    </row>
    <row r="110" spans="1:7" x14ac:dyDescent="0.15">
      <c r="A110">
        <v>104.4</v>
      </c>
      <c r="B110">
        <v>232</v>
      </c>
      <c r="D110" s="20">
        <f t="shared" si="9"/>
        <v>3.8684719535783382E-2</v>
      </c>
      <c r="E110" s="20">
        <f t="shared" si="10"/>
        <v>0.6</v>
      </c>
      <c r="F110" s="4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3.2237266279819474E-2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97.8</v>
      </c>
      <c r="B112">
        <v>180.304</v>
      </c>
      <c r="D112" s="22">
        <f t="shared" si="9"/>
        <v>2.0954223081882647E-2</v>
      </c>
      <c r="E112" s="22">
        <f t="shared" si="10"/>
        <v>0.70770000000000011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1.4829142488716945E-2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94.92</v>
      </c>
      <c r="B114">
        <v>203.92</v>
      </c>
      <c r="D114" s="22">
        <f t="shared" si="9"/>
        <v>1.3217279174725987E-2</v>
      </c>
      <c r="E114" s="22">
        <f t="shared" si="10"/>
        <v>0.65850000000000009</v>
      </c>
      <c r="F11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5.8027079303674955E-3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0">
        <f t="shared" si="9"/>
        <v>3.2237266279820691E-4</v>
      </c>
      <c r="E116" s="20">
        <f t="shared" si="10"/>
        <v>1</v>
      </c>
      <c r="F116" s="4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2">
        <f t="shared" si="9"/>
        <v>0</v>
      </c>
      <c r="E121" s="22">
        <f t="shared" si="10"/>
        <v>0</v>
      </c>
      <c r="F121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0">
        <f t="shared" si="9"/>
        <v>0</v>
      </c>
      <c r="E122" s="20">
        <f t="shared" si="10"/>
        <v>0</v>
      </c>
      <c r="F122" s="4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0">
        <f t="shared" si="9"/>
        <v>0</v>
      </c>
      <c r="E128" s="20">
        <f t="shared" si="10"/>
        <v>0</v>
      </c>
      <c r="F128" s="4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0">
        <f t="shared" si="12"/>
        <v>0</v>
      </c>
      <c r="E134" s="20">
        <f t="shared" si="13"/>
        <v>0</v>
      </c>
      <c r="F134" s="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2">
        <f t="shared" si="12"/>
        <v>0</v>
      </c>
      <c r="E135" s="22">
        <f t="shared" si="13"/>
        <v>0</v>
      </c>
      <c r="F135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2">
        <f t="shared" si="12"/>
        <v>0</v>
      </c>
      <c r="E138" s="22">
        <f t="shared" si="13"/>
        <v>0</v>
      </c>
      <c r="F138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43" priority="1">
      <formula>AND($G2&lt;=1,$G2&gt;0.75)</formula>
    </cfRule>
    <cfRule type="expression" dxfId="42" priority="2">
      <formula>AND($G2&lt;=0.75,$G2&gt;0.5)</formula>
    </cfRule>
    <cfRule type="expression" dxfId="41" priority="3">
      <formula>AND($G2&lt;=0.5,$G2&gt;0.25)</formula>
    </cfRule>
    <cfRule type="expression" dxfId="40" priority="4">
      <formula>$G2&lt;=0.25</formula>
    </cfRule>
  </conditionalFormatting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39"/>
  <sheetViews>
    <sheetView topLeftCell="C1" workbookViewId="0">
      <selection activeCell="D2" sqref="D2:G3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462.24</v>
      </c>
      <c r="B2">
        <v>172.91199999999901</v>
      </c>
      <c r="C2" s="4"/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0.72310000000000207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452.88</v>
      </c>
      <c r="B3">
        <v>120.63999999999901</v>
      </c>
      <c r="C3" s="4"/>
      <c r="D3" s="22">
        <f t="shared" si="0"/>
        <v>0.97485493230174081</v>
      </c>
      <c r="E3" s="22">
        <f t="shared" si="1"/>
        <v>0.83200000000000207</v>
      </c>
      <c r="F3">
        <v>2</v>
      </c>
      <c r="G3" s="21">
        <f t="shared" si="2"/>
        <v>1.4492753623188406E-2</v>
      </c>
    </row>
    <row r="4" spans="1:7" x14ac:dyDescent="0.15">
      <c r="A4">
        <v>445.44</v>
      </c>
      <c r="B4">
        <v>145.648</v>
      </c>
      <c r="C4" s="4"/>
      <c r="D4" s="22">
        <f t="shared" si="0"/>
        <v>0.9548678272082527</v>
      </c>
      <c r="E4" s="22">
        <f t="shared" si="1"/>
        <v>0.77989999999999993</v>
      </c>
      <c r="F4">
        <v>3</v>
      </c>
      <c r="G4" s="21">
        <f t="shared" si="2"/>
        <v>2.1739130434782608E-2</v>
      </c>
    </row>
    <row r="5" spans="1:7" x14ac:dyDescent="0.15">
      <c r="A5">
        <v>443.04</v>
      </c>
      <c r="B5">
        <v>175.6</v>
      </c>
      <c r="C5" s="4"/>
      <c r="D5" s="22">
        <f t="shared" si="0"/>
        <v>0.94842037395228884</v>
      </c>
      <c r="E5" s="22">
        <f t="shared" si="1"/>
        <v>0.71749999999999992</v>
      </c>
      <c r="F5">
        <v>4</v>
      </c>
      <c r="G5" s="21">
        <f t="shared" si="2"/>
        <v>2.8985507246376812E-2</v>
      </c>
    </row>
    <row r="6" spans="1:7" x14ac:dyDescent="0.15">
      <c r="A6">
        <v>443.04</v>
      </c>
      <c r="B6">
        <v>130.38399999999999</v>
      </c>
      <c r="D6" s="20">
        <f t="shared" si="0"/>
        <v>0.94842037395228884</v>
      </c>
      <c r="E6" s="20">
        <f t="shared" si="1"/>
        <v>0.81169999999999998</v>
      </c>
      <c r="F6" s="4">
        <v>5</v>
      </c>
      <c r="G6" s="21">
        <f t="shared" si="2"/>
        <v>3.6231884057971016E-2</v>
      </c>
    </row>
    <row r="7" spans="1:7" x14ac:dyDescent="0.15">
      <c r="A7">
        <v>443.04</v>
      </c>
      <c r="B7">
        <v>96.591999999999999</v>
      </c>
      <c r="D7" s="22">
        <f t="shared" si="0"/>
        <v>0.94842037395228884</v>
      </c>
      <c r="E7" s="22">
        <f t="shared" si="1"/>
        <v>0.8821</v>
      </c>
      <c r="F7">
        <v>6</v>
      </c>
      <c r="G7" s="21">
        <f t="shared" si="2"/>
        <v>4.3478260869565216E-2</v>
      </c>
    </row>
    <row r="8" spans="1:7" x14ac:dyDescent="0.15">
      <c r="A8">
        <v>442.91999999999899</v>
      </c>
      <c r="B8">
        <v>171.232</v>
      </c>
      <c r="D8" s="22">
        <f t="shared" si="0"/>
        <v>0.94809800128948796</v>
      </c>
      <c r="E8" s="22">
        <f t="shared" si="1"/>
        <v>0.72660000000000002</v>
      </c>
      <c r="F8">
        <v>7</v>
      </c>
      <c r="G8" s="21">
        <f t="shared" si="2"/>
        <v>5.0724637681159424E-2</v>
      </c>
    </row>
    <row r="9" spans="1:7" x14ac:dyDescent="0.15">
      <c r="A9">
        <v>442.44</v>
      </c>
      <c r="B9">
        <v>187.072</v>
      </c>
      <c r="D9" s="22">
        <f t="shared" si="0"/>
        <v>0.94680851063829785</v>
      </c>
      <c r="E9" s="22">
        <f t="shared" si="1"/>
        <v>0.69359999999999999</v>
      </c>
      <c r="F9">
        <v>8</v>
      </c>
      <c r="G9" s="21">
        <f t="shared" si="2"/>
        <v>5.7971014492753624E-2</v>
      </c>
    </row>
    <row r="10" spans="1:7" x14ac:dyDescent="0.15">
      <c r="A10">
        <v>432.48</v>
      </c>
      <c r="B10">
        <v>329.63200000000001</v>
      </c>
      <c r="D10" s="20">
        <f t="shared" si="0"/>
        <v>0.92005157962604778</v>
      </c>
      <c r="E10" s="20">
        <f t="shared" si="1"/>
        <v>0.39660000000000001</v>
      </c>
      <c r="F10" s="4">
        <v>9</v>
      </c>
      <c r="G10" s="21">
        <f t="shared" si="2"/>
        <v>6.5217391304347824E-2</v>
      </c>
    </row>
    <row r="11" spans="1:7" x14ac:dyDescent="0.15">
      <c r="A11">
        <v>421.92</v>
      </c>
      <c r="B11">
        <v>150.735999999999</v>
      </c>
      <c r="D11" s="22">
        <f t="shared" si="0"/>
        <v>0.8916827852998066</v>
      </c>
      <c r="E11" s="22">
        <f t="shared" si="1"/>
        <v>0.7693000000000022</v>
      </c>
      <c r="F11">
        <v>10</v>
      </c>
      <c r="G11" s="21">
        <f t="shared" si="2"/>
        <v>7.2463768115942032E-2</v>
      </c>
    </row>
    <row r="12" spans="1:7" x14ac:dyDescent="0.15">
      <c r="A12">
        <v>421.92</v>
      </c>
      <c r="B12">
        <v>95.872</v>
      </c>
      <c r="D12" s="22">
        <f t="shared" si="0"/>
        <v>0.8916827852998066</v>
      </c>
      <c r="E12" s="22">
        <f t="shared" si="1"/>
        <v>0.88359999999999994</v>
      </c>
      <c r="F12">
        <v>11</v>
      </c>
      <c r="G12" s="21">
        <f t="shared" si="2"/>
        <v>7.9710144927536225E-2</v>
      </c>
    </row>
    <row r="13" spans="1:7" x14ac:dyDescent="0.15">
      <c r="A13">
        <v>420.84</v>
      </c>
      <c r="B13">
        <v>199.83999999999901</v>
      </c>
      <c r="D13" s="22">
        <f t="shared" si="0"/>
        <v>0.88878143133462273</v>
      </c>
      <c r="E13" s="22">
        <f t="shared" si="1"/>
        <v>0.66700000000000204</v>
      </c>
      <c r="F13">
        <v>12</v>
      </c>
      <c r="G13" s="21">
        <f t="shared" si="2"/>
        <v>8.6956521739130432E-2</v>
      </c>
    </row>
    <row r="14" spans="1:7" x14ac:dyDescent="0.15">
      <c r="A14">
        <v>408.96</v>
      </c>
      <c r="B14">
        <v>143.488</v>
      </c>
      <c r="D14" s="20">
        <f t="shared" si="0"/>
        <v>0.85686653771760146</v>
      </c>
      <c r="E14" s="20">
        <f t="shared" si="1"/>
        <v>0.78439999999999999</v>
      </c>
      <c r="F14" s="4">
        <v>13</v>
      </c>
      <c r="G14" s="21">
        <f t="shared" si="2"/>
        <v>9.420289855072464E-2</v>
      </c>
    </row>
    <row r="15" spans="1:7" x14ac:dyDescent="0.15">
      <c r="A15">
        <v>408.48</v>
      </c>
      <c r="B15">
        <v>40.384</v>
      </c>
      <c r="D15" s="22">
        <f t="shared" si="0"/>
        <v>0.8555770470664088</v>
      </c>
      <c r="E15" s="22">
        <f t="shared" si="1"/>
        <v>0.99919999999999998</v>
      </c>
      <c r="F15">
        <v>14</v>
      </c>
      <c r="G15" s="21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22">
        <f t="shared" si="0"/>
        <v>0.85170857511282771</v>
      </c>
      <c r="E16" s="22">
        <f t="shared" si="1"/>
        <v>0.59420000000000217</v>
      </c>
      <c r="F16">
        <v>15</v>
      </c>
      <c r="G16" s="21">
        <f t="shared" si="2"/>
        <v>0.10869565217391304</v>
      </c>
    </row>
    <row r="17" spans="1:7" x14ac:dyDescent="0.15">
      <c r="A17">
        <v>405.36</v>
      </c>
      <c r="B17">
        <v>118.72</v>
      </c>
      <c r="D17" s="22">
        <f t="shared" si="0"/>
        <v>0.84719535783365574</v>
      </c>
      <c r="E17" s="22">
        <f t="shared" si="1"/>
        <v>0.83599999999999997</v>
      </c>
      <c r="F17">
        <v>16</v>
      </c>
      <c r="G17" s="21">
        <f t="shared" si="2"/>
        <v>0.11594202898550725</v>
      </c>
    </row>
    <row r="18" spans="1:7" x14ac:dyDescent="0.15">
      <c r="A18">
        <v>397.44</v>
      </c>
      <c r="B18">
        <v>216.88</v>
      </c>
      <c r="D18" s="20">
        <f t="shared" si="0"/>
        <v>0.82591876208897486</v>
      </c>
      <c r="E18" s="20">
        <f t="shared" si="1"/>
        <v>0.63150000000000006</v>
      </c>
      <c r="F18" s="4">
        <v>17</v>
      </c>
      <c r="G18" s="21">
        <f t="shared" si="2"/>
        <v>0.12318840579710146</v>
      </c>
    </row>
    <row r="19" spans="1:7" x14ac:dyDescent="0.15">
      <c r="A19">
        <v>383.88</v>
      </c>
      <c r="B19">
        <v>173.87200000000001</v>
      </c>
      <c r="D19" s="22">
        <f t="shared" si="0"/>
        <v>0.78949065119277884</v>
      </c>
      <c r="E19" s="22">
        <f t="shared" si="1"/>
        <v>0.72109999999999996</v>
      </c>
      <c r="F19">
        <v>18</v>
      </c>
      <c r="G19" s="21">
        <f t="shared" si="2"/>
        <v>0.13043478260869565</v>
      </c>
    </row>
    <row r="20" spans="1:7" x14ac:dyDescent="0.15">
      <c r="A20">
        <v>379.2</v>
      </c>
      <c r="B20">
        <v>148.52799999999999</v>
      </c>
      <c r="D20" s="22">
        <f t="shared" si="0"/>
        <v>0.77691811734364924</v>
      </c>
      <c r="E20" s="22">
        <f t="shared" si="1"/>
        <v>0.77389999999999992</v>
      </c>
      <c r="F20">
        <v>19</v>
      </c>
      <c r="G20" s="21">
        <f t="shared" si="2"/>
        <v>0.13768115942028986</v>
      </c>
    </row>
    <row r="21" spans="1:7" x14ac:dyDescent="0.15">
      <c r="A21">
        <v>378.599999999999</v>
      </c>
      <c r="B21">
        <v>40.192</v>
      </c>
      <c r="D21" s="22">
        <f t="shared" si="0"/>
        <v>0.77530625402965558</v>
      </c>
      <c r="E21" s="22">
        <f t="shared" si="1"/>
        <v>0.99959999999999993</v>
      </c>
      <c r="F21">
        <v>20</v>
      </c>
      <c r="G21" s="21">
        <f t="shared" si="2"/>
        <v>0.14492753623188406</v>
      </c>
    </row>
    <row r="22" spans="1:7" x14ac:dyDescent="0.15">
      <c r="A22">
        <v>376.32</v>
      </c>
      <c r="B22">
        <v>112.816</v>
      </c>
      <c r="D22" s="20">
        <f t="shared" si="0"/>
        <v>0.7691811734364925</v>
      </c>
      <c r="E22" s="20">
        <f t="shared" si="1"/>
        <v>0.84829999999999994</v>
      </c>
      <c r="F22" s="4">
        <v>21</v>
      </c>
      <c r="G22" s="21">
        <f t="shared" si="2"/>
        <v>0.15217391304347827</v>
      </c>
    </row>
    <row r="23" spans="1:7" x14ac:dyDescent="0.15">
      <c r="A23">
        <v>375.12</v>
      </c>
      <c r="B23">
        <v>166.864</v>
      </c>
      <c r="D23" s="22">
        <f t="shared" si="0"/>
        <v>0.76595744680851063</v>
      </c>
      <c r="E23" s="22">
        <f t="shared" si="1"/>
        <v>0.73569999999999991</v>
      </c>
      <c r="F23">
        <v>22</v>
      </c>
      <c r="G23" s="21">
        <f t="shared" si="2"/>
        <v>0.15942028985507245</v>
      </c>
    </row>
    <row r="24" spans="1:7" x14ac:dyDescent="0.15">
      <c r="A24">
        <v>368.76</v>
      </c>
      <c r="B24">
        <v>178.672</v>
      </c>
      <c r="D24" s="22">
        <f t="shared" si="0"/>
        <v>0.74887169568020628</v>
      </c>
      <c r="E24" s="22">
        <f t="shared" si="1"/>
        <v>0.71109999999999995</v>
      </c>
      <c r="F24">
        <v>23</v>
      </c>
      <c r="G24" s="21">
        <f t="shared" si="2"/>
        <v>0.16666666666666666</v>
      </c>
    </row>
    <row r="25" spans="1:7" x14ac:dyDescent="0.15">
      <c r="A25">
        <v>367.68</v>
      </c>
      <c r="B25">
        <v>199.744</v>
      </c>
      <c r="D25" s="22">
        <f t="shared" si="0"/>
        <v>0.74597034171502252</v>
      </c>
      <c r="E25" s="22">
        <f t="shared" si="1"/>
        <v>0.6671999999999999</v>
      </c>
      <c r="F25">
        <v>24</v>
      </c>
      <c r="G25" s="21">
        <f t="shared" si="2"/>
        <v>0.17391304347826086</v>
      </c>
    </row>
    <row r="26" spans="1:7" x14ac:dyDescent="0.15">
      <c r="A26">
        <v>358.8</v>
      </c>
      <c r="B26">
        <v>182.27199999999999</v>
      </c>
      <c r="D26" s="20">
        <f t="shared" si="0"/>
        <v>0.72211476466795621</v>
      </c>
      <c r="E26" s="20">
        <f t="shared" si="1"/>
        <v>0.7036</v>
      </c>
      <c r="F26" s="4">
        <v>25</v>
      </c>
      <c r="G26" s="21">
        <f t="shared" si="2"/>
        <v>0.18115942028985507</v>
      </c>
    </row>
    <row r="27" spans="1:7" x14ac:dyDescent="0.15">
      <c r="A27">
        <v>350.64</v>
      </c>
      <c r="B27">
        <v>188.75199999999899</v>
      </c>
      <c r="D27" s="22">
        <f t="shared" si="0"/>
        <v>0.70019342359767889</v>
      </c>
      <c r="E27" s="22">
        <f t="shared" si="1"/>
        <v>0.69010000000000216</v>
      </c>
      <c r="F27">
        <v>26</v>
      </c>
      <c r="G27" s="21">
        <f t="shared" si="2"/>
        <v>0.18840579710144928</v>
      </c>
    </row>
    <row r="28" spans="1:7" x14ac:dyDescent="0.15">
      <c r="A28">
        <v>350.16</v>
      </c>
      <c r="B28">
        <v>215.584</v>
      </c>
      <c r="D28" s="22">
        <f t="shared" si="0"/>
        <v>0.69890393294648623</v>
      </c>
      <c r="E28" s="22">
        <f t="shared" si="1"/>
        <v>0.63419999999999999</v>
      </c>
      <c r="F28">
        <v>27</v>
      </c>
      <c r="G28" s="21">
        <f t="shared" si="2"/>
        <v>0.19565217391304349</v>
      </c>
    </row>
    <row r="29" spans="1:7" x14ac:dyDescent="0.15">
      <c r="A29">
        <v>349.2</v>
      </c>
      <c r="B29">
        <v>171.08799999999999</v>
      </c>
      <c r="D29" s="22">
        <f t="shared" si="0"/>
        <v>0.69632495164410058</v>
      </c>
      <c r="E29" s="22">
        <f t="shared" si="1"/>
        <v>0.7269000000000001</v>
      </c>
      <c r="F29">
        <v>28</v>
      </c>
      <c r="G29" s="21">
        <f t="shared" si="2"/>
        <v>0.20289855072463769</v>
      </c>
    </row>
    <row r="30" spans="1:7" x14ac:dyDescent="0.15">
      <c r="A30">
        <v>344.4</v>
      </c>
      <c r="B30">
        <v>205.744</v>
      </c>
      <c r="D30" s="20">
        <f t="shared" si="0"/>
        <v>0.68343004513217276</v>
      </c>
      <c r="E30" s="20">
        <f t="shared" si="1"/>
        <v>0.65469999999999995</v>
      </c>
      <c r="F30" s="4">
        <v>29</v>
      </c>
      <c r="G30" s="21">
        <f t="shared" si="2"/>
        <v>0.21014492753623187</v>
      </c>
    </row>
    <row r="31" spans="1:7" x14ac:dyDescent="0.15">
      <c r="A31">
        <v>340.92</v>
      </c>
      <c r="B31">
        <v>258.54399999999998</v>
      </c>
      <c r="D31" s="22">
        <f t="shared" si="0"/>
        <v>0.67408123791102514</v>
      </c>
      <c r="E31" s="22">
        <f t="shared" si="1"/>
        <v>0.54470000000000007</v>
      </c>
      <c r="F31">
        <v>30</v>
      </c>
      <c r="G31" s="21">
        <f t="shared" si="2"/>
        <v>0.21739130434782608</v>
      </c>
    </row>
    <row r="32" spans="1:7" x14ac:dyDescent="0.15">
      <c r="A32">
        <v>338.88</v>
      </c>
      <c r="B32">
        <v>217.98400000000001</v>
      </c>
      <c r="D32" s="22">
        <f t="shared" si="0"/>
        <v>0.66860090264345584</v>
      </c>
      <c r="E32" s="22">
        <f t="shared" si="1"/>
        <v>0.62919999999999987</v>
      </c>
      <c r="F32">
        <v>31</v>
      </c>
      <c r="G32" s="21">
        <f t="shared" si="2"/>
        <v>0.22463768115942029</v>
      </c>
    </row>
    <row r="33" spans="1:7" x14ac:dyDescent="0.15">
      <c r="A33">
        <v>333.12</v>
      </c>
      <c r="B33">
        <v>212.22399999999999</v>
      </c>
      <c r="D33" s="22">
        <f t="shared" si="0"/>
        <v>0.65312701482914248</v>
      </c>
      <c r="E33" s="22">
        <f t="shared" si="1"/>
        <v>0.64119999999999999</v>
      </c>
      <c r="F33">
        <v>32</v>
      </c>
      <c r="G33" s="21">
        <f t="shared" si="2"/>
        <v>0.2318840579710145</v>
      </c>
    </row>
    <row r="34" spans="1:7" x14ac:dyDescent="0.15">
      <c r="A34">
        <v>331.8</v>
      </c>
      <c r="B34">
        <v>193.40799999999899</v>
      </c>
      <c r="D34" s="20">
        <f t="shared" ref="D34:D65" si="3">(A34-MIN($A$2:$A$138))/(MAX($A$2:$A$138)-MIN($A$2:$A$138))</f>
        <v>0.64958091553836239</v>
      </c>
      <c r="E34" s="20">
        <f t="shared" ref="E34:E65" si="4">(MAX($B$2:$B$138)-B34)/(MAX($B$2:$B$138)-MIN($B$2:$B$138))</f>
        <v>0.68040000000000211</v>
      </c>
      <c r="F34" s="4">
        <v>33</v>
      </c>
      <c r="G34" s="21">
        <f t="shared" ref="G34:G65" si="5">F34/MAX($F$2:$F$139)</f>
        <v>0.2391304347826087</v>
      </c>
    </row>
    <row r="35" spans="1:7" x14ac:dyDescent="0.15">
      <c r="A35">
        <v>327.24</v>
      </c>
      <c r="B35">
        <v>133.21600000000001</v>
      </c>
      <c r="D35" s="22">
        <f t="shared" si="3"/>
        <v>0.6373307543520309</v>
      </c>
      <c r="E35" s="22">
        <f t="shared" si="4"/>
        <v>0.80579999999999996</v>
      </c>
      <c r="F35">
        <v>34</v>
      </c>
      <c r="G35" s="21">
        <f t="shared" si="5"/>
        <v>0.24637681159420291</v>
      </c>
    </row>
    <row r="36" spans="1:7" x14ac:dyDescent="0.15">
      <c r="A36">
        <v>315.24</v>
      </c>
      <c r="B36">
        <v>211.072</v>
      </c>
      <c r="D36" s="22">
        <f t="shared" si="3"/>
        <v>0.60509348807221153</v>
      </c>
      <c r="E36" s="22">
        <f t="shared" si="4"/>
        <v>0.64359999999999995</v>
      </c>
      <c r="F36">
        <v>35</v>
      </c>
      <c r="G36" s="21">
        <f t="shared" si="5"/>
        <v>0.25362318840579712</v>
      </c>
    </row>
    <row r="37" spans="1:7" x14ac:dyDescent="0.15">
      <c r="A37">
        <v>312.36</v>
      </c>
      <c r="B37">
        <v>193.88800000000001</v>
      </c>
      <c r="D37" s="22">
        <f t="shared" si="3"/>
        <v>0.59735654416505479</v>
      </c>
      <c r="E37" s="22">
        <f t="shared" si="4"/>
        <v>0.67939999999999989</v>
      </c>
      <c r="F37">
        <v>36</v>
      </c>
      <c r="G37" s="21">
        <f t="shared" si="5"/>
        <v>0.2608695652173913</v>
      </c>
    </row>
    <row r="38" spans="1:7" x14ac:dyDescent="0.15">
      <c r="A38">
        <v>302.039999999999</v>
      </c>
      <c r="B38">
        <v>202.72</v>
      </c>
      <c r="D38" s="20">
        <f t="shared" si="3"/>
        <v>0.56963249516440739</v>
      </c>
      <c r="E38" s="20">
        <f t="shared" si="4"/>
        <v>0.66099999999999992</v>
      </c>
      <c r="F38" s="4">
        <v>37</v>
      </c>
      <c r="G38" s="21">
        <f t="shared" si="5"/>
        <v>0.26811594202898553</v>
      </c>
    </row>
    <row r="39" spans="1:7" x14ac:dyDescent="0.15">
      <c r="A39">
        <v>300.24</v>
      </c>
      <c r="B39">
        <v>229.83999999999901</v>
      </c>
      <c r="C39" t="s">
        <v>24</v>
      </c>
      <c r="D39" s="22">
        <f t="shared" si="3"/>
        <v>0.5647969052224372</v>
      </c>
      <c r="E39" s="22">
        <f t="shared" si="4"/>
        <v>0.60450000000000204</v>
      </c>
      <c r="F39">
        <v>38</v>
      </c>
      <c r="G39" s="21">
        <f t="shared" si="5"/>
        <v>0.27536231884057971</v>
      </c>
    </row>
    <row r="40" spans="1:7" x14ac:dyDescent="0.15">
      <c r="A40">
        <v>299.76</v>
      </c>
      <c r="B40">
        <v>261.85599999999999</v>
      </c>
      <c r="D40" s="22">
        <f t="shared" si="3"/>
        <v>0.56350741457124431</v>
      </c>
      <c r="E40" s="22">
        <f t="shared" si="4"/>
        <v>0.53780000000000006</v>
      </c>
      <c r="F40">
        <v>39</v>
      </c>
      <c r="G40" s="21">
        <f t="shared" si="5"/>
        <v>0.28260869565217389</v>
      </c>
    </row>
    <row r="41" spans="1:7" x14ac:dyDescent="0.15">
      <c r="A41">
        <v>295.68</v>
      </c>
      <c r="B41">
        <v>167.15199999999899</v>
      </c>
      <c r="D41" s="22">
        <f t="shared" si="3"/>
        <v>0.55254674403610571</v>
      </c>
      <c r="E41" s="22">
        <f t="shared" si="4"/>
        <v>0.73510000000000209</v>
      </c>
      <c r="F41">
        <v>40</v>
      </c>
      <c r="G41" s="21">
        <f t="shared" si="5"/>
        <v>0.28985507246376813</v>
      </c>
    </row>
    <row r="42" spans="1:7" x14ac:dyDescent="0.15">
      <c r="A42">
        <v>295.56</v>
      </c>
      <c r="B42">
        <v>229.12</v>
      </c>
      <c r="D42" s="20">
        <f t="shared" si="3"/>
        <v>0.55222437137330749</v>
      </c>
      <c r="E42" s="20">
        <f t="shared" si="4"/>
        <v>0.60599999999999998</v>
      </c>
      <c r="F42" s="4">
        <v>41</v>
      </c>
      <c r="G42" s="21">
        <f t="shared" si="5"/>
        <v>0.29710144927536231</v>
      </c>
    </row>
    <row r="43" spans="1:7" x14ac:dyDescent="0.15">
      <c r="A43">
        <v>293.76</v>
      </c>
      <c r="B43">
        <v>228.83199999999999</v>
      </c>
      <c r="D43" s="22">
        <f t="shared" si="3"/>
        <v>0.54738878143133463</v>
      </c>
      <c r="E43" s="22">
        <f t="shared" si="4"/>
        <v>0.60660000000000003</v>
      </c>
      <c r="F43">
        <v>42</v>
      </c>
      <c r="G43" s="21">
        <f t="shared" si="5"/>
        <v>0.30434782608695654</v>
      </c>
    </row>
    <row r="44" spans="1:7" x14ac:dyDescent="0.15">
      <c r="A44">
        <v>291.12</v>
      </c>
      <c r="B44">
        <v>256.81599999999997</v>
      </c>
      <c r="D44" s="22">
        <f t="shared" si="3"/>
        <v>0.54029658284977433</v>
      </c>
      <c r="E44" s="22">
        <f t="shared" si="4"/>
        <v>0.54830000000000001</v>
      </c>
      <c r="F44">
        <v>43</v>
      </c>
      <c r="G44" s="21">
        <f t="shared" si="5"/>
        <v>0.31159420289855072</v>
      </c>
    </row>
    <row r="45" spans="1:7" x14ac:dyDescent="0.15">
      <c r="A45">
        <v>290.039999999999</v>
      </c>
      <c r="B45">
        <v>166.672</v>
      </c>
      <c r="D45" s="22">
        <f t="shared" si="3"/>
        <v>0.53739522888458791</v>
      </c>
      <c r="E45" s="22">
        <f t="shared" si="4"/>
        <v>0.73609999999999998</v>
      </c>
      <c r="F45">
        <v>44</v>
      </c>
      <c r="G45" s="21">
        <f t="shared" si="5"/>
        <v>0.3188405797101449</v>
      </c>
    </row>
    <row r="46" spans="1:7" x14ac:dyDescent="0.15">
      <c r="A46">
        <v>286.2</v>
      </c>
      <c r="B46">
        <v>216.16</v>
      </c>
      <c r="D46" s="20">
        <f t="shared" si="3"/>
        <v>0.52707930367504829</v>
      </c>
      <c r="E46" s="20">
        <f t="shared" si="4"/>
        <v>0.63300000000000012</v>
      </c>
      <c r="F46" s="4">
        <v>45</v>
      </c>
      <c r="G46" s="21">
        <f t="shared" si="5"/>
        <v>0.32608695652173914</v>
      </c>
    </row>
    <row r="47" spans="1:7" x14ac:dyDescent="0.15">
      <c r="A47">
        <v>282</v>
      </c>
      <c r="B47">
        <v>207.376</v>
      </c>
      <c r="D47" s="22">
        <f t="shared" si="3"/>
        <v>0.51579626047711158</v>
      </c>
      <c r="E47" s="22">
        <f t="shared" si="4"/>
        <v>0.6513000000000001</v>
      </c>
      <c r="F47">
        <v>46</v>
      </c>
      <c r="G47" s="21">
        <f t="shared" si="5"/>
        <v>0.33333333333333331</v>
      </c>
    </row>
    <row r="48" spans="1:7" x14ac:dyDescent="0.15">
      <c r="A48">
        <v>280.8</v>
      </c>
      <c r="B48">
        <v>247.072</v>
      </c>
      <c r="D48" s="22">
        <f t="shared" si="3"/>
        <v>0.5125725338491296</v>
      </c>
      <c r="E48" s="22">
        <f t="shared" si="4"/>
        <v>0.56859999999999999</v>
      </c>
      <c r="F48">
        <v>47</v>
      </c>
      <c r="G48" s="21">
        <f t="shared" si="5"/>
        <v>0.34057971014492755</v>
      </c>
    </row>
    <row r="49" spans="1:7" x14ac:dyDescent="0.15">
      <c r="A49">
        <v>279.72000000000003</v>
      </c>
      <c r="B49">
        <v>188.75199999999899</v>
      </c>
      <c r="D49" s="22">
        <f t="shared" si="3"/>
        <v>0.50967117988394595</v>
      </c>
      <c r="E49" s="22">
        <f t="shared" si="4"/>
        <v>0.69010000000000216</v>
      </c>
      <c r="F49">
        <v>48</v>
      </c>
      <c r="G49" s="21">
        <f t="shared" si="5"/>
        <v>0.34782608695652173</v>
      </c>
    </row>
    <row r="50" spans="1:7" x14ac:dyDescent="0.15">
      <c r="A50">
        <v>272.64</v>
      </c>
      <c r="B50">
        <v>197.67999999999901</v>
      </c>
      <c r="D50" s="20">
        <f t="shared" si="3"/>
        <v>0.49065119277885233</v>
      </c>
      <c r="E50" s="20">
        <f t="shared" si="4"/>
        <v>0.67150000000000198</v>
      </c>
      <c r="F50" s="4">
        <v>49</v>
      </c>
      <c r="G50" s="21">
        <f t="shared" si="5"/>
        <v>0.35507246376811596</v>
      </c>
    </row>
    <row r="51" spans="1:7" x14ac:dyDescent="0.15">
      <c r="A51">
        <v>269.88</v>
      </c>
      <c r="B51">
        <v>169.36</v>
      </c>
      <c r="D51" s="22">
        <f t="shared" si="3"/>
        <v>0.48323662153449387</v>
      </c>
      <c r="E51" s="22">
        <f t="shared" si="4"/>
        <v>0.73049999999999993</v>
      </c>
      <c r="F51">
        <v>50</v>
      </c>
      <c r="G51" s="21">
        <f t="shared" si="5"/>
        <v>0.36231884057971014</v>
      </c>
    </row>
    <row r="52" spans="1:7" x14ac:dyDescent="0.15">
      <c r="A52">
        <v>268.56</v>
      </c>
      <c r="B52">
        <v>261.61599999999999</v>
      </c>
      <c r="D52" s="22">
        <f t="shared" si="3"/>
        <v>0.47969052224371372</v>
      </c>
      <c r="E52" s="22">
        <f t="shared" si="4"/>
        <v>0.5383</v>
      </c>
      <c r="F52">
        <v>51</v>
      </c>
      <c r="G52" s="21">
        <f t="shared" si="5"/>
        <v>0.36956521739130432</v>
      </c>
    </row>
    <row r="53" spans="1:7" x14ac:dyDescent="0.15">
      <c r="A53">
        <v>265.56</v>
      </c>
      <c r="B53">
        <v>199.45599999999899</v>
      </c>
      <c r="D53" s="22">
        <f t="shared" si="3"/>
        <v>0.47163120567375888</v>
      </c>
      <c r="E53" s="22">
        <f t="shared" si="4"/>
        <v>0.66780000000000206</v>
      </c>
      <c r="F53">
        <v>52</v>
      </c>
      <c r="G53" s="21">
        <f t="shared" si="5"/>
        <v>0.37681159420289856</v>
      </c>
    </row>
    <row r="54" spans="1:7" x14ac:dyDescent="0.15">
      <c r="A54">
        <v>264.83999999999997</v>
      </c>
      <c r="B54">
        <v>204.4</v>
      </c>
      <c r="D54" s="20">
        <f t="shared" si="3"/>
        <v>0.46969696969696961</v>
      </c>
      <c r="E54" s="20">
        <f t="shared" si="4"/>
        <v>0.65750000000000008</v>
      </c>
      <c r="F54" s="4">
        <v>53</v>
      </c>
      <c r="G54" s="21">
        <f t="shared" si="5"/>
        <v>0.38405797101449274</v>
      </c>
    </row>
    <row r="55" spans="1:7" x14ac:dyDescent="0.15">
      <c r="A55">
        <v>264.48</v>
      </c>
      <c r="B55">
        <v>193.84</v>
      </c>
      <c r="D55" s="22">
        <f t="shared" si="3"/>
        <v>0.46872985170857517</v>
      </c>
      <c r="E55" s="22">
        <f t="shared" si="4"/>
        <v>0.67949999999999988</v>
      </c>
      <c r="F55">
        <v>54</v>
      </c>
      <c r="G55" s="21">
        <f t="shared" si="5"/>
        <v>0.39130434782608697</v>
      </c>
    </row>
    <row r="56" spans="1:7" x14ac:dyDescent="0.15">
      <c r="A56">
        <v>262.32</v>
      </c>
      <c r="B56">
        <v>182.75200000000001</v>
      </c>
      <c r="D56" s="22">
        <f t="shared" si="3"/>
        <v>0.46292714377820759</v>
      </c>
      <c r="E56" s="22">
        <f t="shared" si="4"/>
        <v>0.7026</v>
      </c>
      <c r="F56">
        <v>55</v>
      </c>
      <c r="G56" s="21">
        <f t="shared" si="5"/>
        <v>0.39855072463768115</v>
      </c>
    </row>
    <row r="57" spans="1:7" x14ac:dyDescent="0.15">
      <c r="A57">
        <v>261.48</v>
      </c>
      <c r="B57">
        <v>262.38399999999899</v>
      </c>
      <c r="D57" s="22">
        <f t="shared" si="3"/>
        <v>0.46067053513862027</v>
      </c>
      <c r="E57" s="22">
        <f t="shared" si="4"/>
        <v>0.53670000000000206</v>
      </c>
      <c r="F57">
        <v>56</v>
      </c>
      <c r="G57" s="21">
        <f t="shared" si="5"/>
        <v>0.40579710144927539</v>
      </c>
    </row>
    <row r="58" spans="1:7" x14ac:dyDescent="0.15">
      <c r="A58">
        <v>258.72000000000003</v>
      </c>
      <c r="B58">
        <v>164.94399999999999</v>
      </c>
      <c r="D58" s="20">
        <f t="shared" si="3"/>
        <v>0.45325596389426182</v>
      </c>
      <c r="E58" s="20">
        <f t="shared" si="4"/>
        <v>0.73970000000000014</v>
      </c>
      <c r="F58" s="4">
        <v>57</v>
      </c>
      <c r="G58" s="21">
        <f t="shared" si="5"/>
        <v>0.41304347826086957</v>
      </c>
    </row>
    <row r="59" spans="1:7" x14ac:dyDescent="0.15">
      <c r="A59">
        <v>250.2</v>
      </c>
      <c r="B59">
        <v>174.44800000000001</v>
      </c>
      <c r="D59" s="22">
        <f t="shared" si="3"/>
        <v>0.43036750483558989</v>
      </c>
      <c r="E59" s="22">
        <f t="shared" si="4"/>
        <v>0.7199000000000001</v>
      </c>
      <c r="F59">
        <v>58</v>
      </c>
      <c r="G59" s="21">
        <f t="shared" si="5"/>
        <v>0.42028985507246375</v>
      </c>
    </row>
    <row r="60" spans="1:7" x14ac:dyDescent="0.15">
      <c r="A60">
        <v>250.08</v>
      </c>
      <c r="B60">
        <v>214.52799999999999</v>
      </c>
      <c r="D60" s="22">
        <f t="shared" si="3"/>
        <v>0.43004513217279178</v>
      </c>
      <c r="E60" s="22">
        <f t="shared" si="4"/>
        <v>0.63639999999999997</v>
      </c>
      <c r="F60">
        <v>59</v>
      </c>
      <c r="G60" s="21">
        <f t="shared" si="5"/>
        <v>0.42753623188405798</v>
      </c>
    </row>
    <row r="61" spans="1:7" x14ac:dyDescent="0.15">
      <c r="A61">
        <v>249.84</v>
      </c>
      <c r="B61">
        <v>215.87200000000001</v>
      </c>
      <c r="D61" s="22">
        <f t="shared" si="3"/>
        <v>0.42940038684719534</v>
      </c>
      <c r="E61" s="22">
        <f t="shared" si="4"/>
        <v>0.63359999999999994</v>
      </c>
      <c r="F61">
        <v>60</v>
      </c>
      <c r="G61" s="21">
        <f t="shared" si="5"/>
        <v>0.43478260869565216</v>
      </c>
    </row>
    <row r="62" spans="1:7" x14ac:dyDescent="0.15">
      <c r="A62">
        <v>249.84</v>
      </c>
      <c r="B62">
        <v>229.55199999999999</v>
      </c>
      <c r="D62" s="20">
        <f t="shared" si="3"/>
        <v>0.42940038684719534</v>
      </c>
      <c r="E62" s="20">
        <f t="shared" si="4"/>
        <v>0.60509999999999997</v>
      </c>
      <c r="F62" s="4">
        <v>61</v>
      </c>
      <c r="G62" s="21">
        <f t="shared" si="5"/>
        <v>0.4420289855072464</v>
      </c>
    </row>
    <row r="63" spans="1:7" x14ac:dyDescent="0.15">
      <c r="A63">
        <v>248.88</v>
      </c>
      <c r="B63">
        <v>239.05599999999899</v>
      </c>
      <c r="D63" s="22">
        <f t="shared" si="3"/>
        <v>0.4268214055448098</v>
      </c>
      <c r="E63" s="22">
        <f t="shared" si="4"/>
        <v>0.58530000000000204</v>
      </c>
      <c r="F63">
        <v>62</v>
      </c>
      <c r="G63" s="21">
        <f t="shared" si="5"/>
        <v>0.44927536231884058</v>
      </c>
    </row>
    <row r="64" spans="1:7" x14ac:dyDescent="0.15">
      <c r="A64">
        <v>241.92</v>
      </c>
      <c r="B64">
        <v>272.79999999999899</v>
      </c>
      <c r="D64" s="22">
        <f t="shared" si="3"/>
        <v>0.40812379110251445</v>
      </c>
      <c r="E64" s="22">
        <f t="shared" si="4"/>
        <v>0.51500000000000212</v>
      </c>
      <c r="F64">
        <v>63</v>
      </c>
      <c r="G64" s="21">
        <f t="shared" si="5"/>
        <v>0.45652173913043476</v>
      </c>
    </row>
    <row r="65" spans="1:7" x14ac:dyDescent="0.15">
      <c r="A65">
        <v>241.07999999999899</v>
      </c>
      <c r="B65">
        <v>296.22399999999999</v>
      </c>
      <c r="D65" s="22">
        <f t="shared" si="3"/>
        <v>0.40586718246292441</v>
      </c>
      <c r="E65" s="22">
        <f t="shared" si="4"/>
        <v>0.4662</v>
      </c>
      <c r="F65">
        <v>64</v>
      </c>
      <c r="G65" s="21">
        <f t="shared" si="5"/>
        <v>0.46376811594202899</v>
      </c>
    </row>
    <row r="66" spans="1:7" x14ac:dyDescent="0.15">
      <c r="A66">
        <v>238.92</v>
      </c>
      <c r="B66">
        <v>198.976</v>
      </c>
      <c r="D66" s="20">
        <f t="shared" ref="D66:D97" si="6">(A66-MIN($A$2:$A$138))/(MAX($A$2:$A$138)-MIN($A$2:$A$138))</f>
        <v>0.40006447453255961</v>
      </c>
      <c r="E66" s="20">
        <f t="shared" ref="E66:E97" si="7">(MAX($B$2:$B$138)-B66)/(MAX($B$2:$B$138)-MIN($B$2:$B$138))</f>
        <v>0.66879999999999995</v>
      </c>
      <c r="F66" s="4">
        <v>65</v>
      </c>
      <c r="G66" s="21">
        <f t="shared" ref="G66:G97" si="8">F66/MAX($F$2:$F$139)</f>
        <v>0.47101449275362317</v>
      </c>
    </row>
    <row r="67" spans="1:7" x14ac:dyDescent="0.15">
      <c r="A67">
        <v>235.08</v>
      </c>
      <c r="B67">
        <v>253.599999999999</v>
      </c>
      <c r="D67" s="22">
        <f t="shared" si="6"/>
        <v>0.38974854932301745</v>
      </c>
      <c r="E67" s="22">
        <f t="shared" si="7"/>
        <v>0.55500000000000205</v>
      </c>
      <c r="F67">
        <v>66</v>
      </c>
      <c r="G67" s="21">
        <f t="shared" si="8"/>
        <v>0.47826086956521741</v>
      </c>
    </row>
    <row r="68" spans="1:7" x14ac:dyDescent="0.15">
      <c r="A68">
        <v>230.64</v>
      </c>
      <c r="B68">
        <v>40</v>
      </c>
      <c r="D68" s="22">
        <f t="shared" si="6"/>
        <v>0.37782076079948418</v>
      </c>
      <c r="E68" s="22">
        <f t="shared" si="7"/>
        <v>1</v>
      </c>
      <c r="F68">
        <v>67</v>
      </c>
      <c r="G68" s="21">
        <f t="shared" si="8"/>
        <v>0.48550724637681159</v>
      </c>
    </row>
    <row r="69" spans="1:7" x14ac:dyDescent="0.15">
      <c r="A69">
        <v>226.92</v>
      </c>
      <c r="B69">
        <v>163.26400000000001</v>
      </c>
      <c r="D69" s="22">
        <f t="shared" si="6"/>
        <v>0.36782720825274012</v>
      </c>
      <c r="E69" s="22">
        <f t="shared" si="7"/>
        <v>0.74319999999999997</v>
      </c>
      <c r="F69">
        <v>68</v>
      </c>
      <c r="G69" s="21">
        <f t="shared" si="8"/>
        <v>0.49275362318840582</v>
      </c>
    </row>
    <row r="70" spans="1:7" x14ac:dyDescent="0.15">
      <c r="A70">
        <v>225.72</v>
      </c>
      <c r="B70">
        <v>192.78399999999999</v>
      </c>
      <c r="D70" s="20">
        <f t="shared" si="6"/>
        <v>0.3646034816247582</v>
      </c>
      <c r="E70" s="20">
        <f t="shared" si="7"/>
        <v>0.68169999999999997</v>
      </c>
      <c r="F70" s="4">
        <v>69</v>
      </c>
      <c r="G70" s="21">
        <f t="shared" si="8"/>
        <v>0.5</v>
      </c>
    </row>
    <row r="71" spans="1:7" x14ac:dyDescent="0.15">
      <c r="A71">
        <v>215.76</v>
      </c>
      <c r="B71">
        <v>167.77600000000001</v>
      </c>
      <c r="D71" s="22">
        <f t="shared" si="6"/>
        <v>0.33784655061250801</v>
      </c>
      <c r="E71" s="22">
        <f t="shared" si="7"/>
        <v>0.73380000000000001</v>
      </c>
      <c r="F71">
        <v>70</v>
      </c>
      <c r="G71" s="21">
        <f t="shared" si="8"/>
        <v>0.50724637681159424</v>
      </c>
    </row>
    <row r="72" spans="1:7" x14ac:dyDescent="0.15">
      <c r="A72">
        <v>213.48</v>
      </c>
      <c r="B72">
        <v>205.6</v>
      </c>
      <c r="D72" s="22">
        <f t="shared" si="6"/>
        <v>0.33172147001934232</v>
      </c>
      <c r="E72" s="22">
        <f t="shared" si="7"/>
        <v>0.65499999999999992</v>
      </c>
      <c r="F72">
        <v>71</v>
      </c>
      <c r="G72" s="21">
        <f t="shared" si="8"/>
        <v>0.51449275362318836</v>
      </c>
    </row>
    <row r="73" spans="1:7" x14ac:dyDescent="0.15">
      <c r="A73">
        <v>213.48</v>
      </c>
      <c r="B73">
        <v>234.49600000000001</v>
      </c>
      <c r="D73" s="22">
        <f t="shared" si="6"/>
        <v>0.33172147001934232</v>
      </c>
      <c r="E73" s="22">
        <f t="shared" si="7"/>
        <v>0.5948</v>
      </c>
      <c r="F73">
        <v>72</v>
      </c>
      <c r="G73" s="21">
        <f t="shared" si="8"/>
        <v>0.52173913043478259</v>
      </c>
    </row>
    <row r="74" spans="1:7" x14ac:dyDescent="0.15">
      <c r="A74">
        <v>212.76</v>
      </c>
      <c r="B74">
        <v>103.36</v>
      </c>
      <c r="D74" s="20">
        <f t="shared" si="6"/>
        <v>0.32978723404255317</v>
      </c>
      <c r="E74" s="20">
        <f t="shared" si="7"/>
        <v>0.86799999999999999</v>
      </c>
      <c r="F74" s="4">
        <v>73</v>
      </c>
      <c r="G74" s="21">
        <f t="shared" si="8"/>
        <v>0.52898550724637683</v>
      </c>
    </row>
    <row r="75" spans="1:7" x14ac:dyDescent="0.15">
      <c r="A75">
        <v>210.12</v>
      </c>
      <c r="B75">
        <v>185.77600000000001</v>
      </c>
      <c r="D75" s="22">
        <f t="shared" si="6"/>
        <v>0.32269503546099293</v>
      </c>
      <c r="E75" s="22">
        <f t="shared" si="7"/>
        <v>0.69630000000000003</v>
      </c>
      <c r="F75">
        <v>74</v>
      </c>
      <c r="G75" s="21">
        <f t="shared" si="8"/>
        <v>0.53623188405797106</v>
      </c>
    </row>
    <row r="76" spans="1:7" x14ac:dyDescent="0.15">
      <c r="A76">
        <v>207.36</v>
      </c>
      <c r="B76">
        <v>188.70400000000001</v>
      </c>
      <c r="D76" s="22">
        <f t="shared" si="6"/>
        <v>0.31528046421663447</v>
      </c>
      <c r="E76" s="22">
        <f t="shared" si="7"/>
        <v>0.69020000000000004</v>
      </c>
      <c r="F76">
        <v>75</v>
      </c>
      <c r="G76" s="21">
        <f t="shared" si="8"/>
        <v>0.54347826086956519</v>
      </c>
    </row>
    <row r="77" spans="1:7" x14ac:dyDescent="0.15">
      <c r="A77">
        <v>207</v>
      </c>
      <c r="B77">
        <v>132.54399999999899</v>
      </c>
      <c r="D77" s="22">
        <f t="shared" si="6"/>
        <v>0.31431334622823986</v>
      </c>
      <c r="E77" s="22">
        <f t="shared" si="7"/>
        <v>0.80720000000000214</v>
      </c>
      <c r="F77">
        <v>76</v>
      </c>
      <c r="G77" s="21">
        <f t="shared" si="8"/>
        <v>0.55072463768115942</v>
      </c>
    </row>
    <row r="78" spans="1:7" x14ac:dyDescent="0.15">
      <c r="A78">
        <v>206.64</v>
      </c>
      <c r="B78">
        <v>190.14399999999901</v>
      </c>
      <c r="D78" s="20">
        <f t="shared" si="6"/>
        <v>0.3133462282398452</v>
      </c>
      <c r="E78" s="20">
        <f t="shared" si="7"/>
        <v>0.68720000000000214</v>
      </c>
      <c r="F78" s="4">
        <v>77</v>
      </c>
      <c r="G78" s="21">
        <f t="shared" si="8"/>
        <v>0.55797101449275366</v>
      </c>
    </row>
    <row r="79" spans="1:7" x14ac:dyDescent="0.15">
      <c r="A79">
        <v>204.72</v>
      </c>
      <c r="B79">
        <v>186.11199999999999</v>
      </c>
      <c r="D79" s="22">
        <f t="shared" si="6"/>
        <v>0.30818826563507412</v>
      </c>
      <c r="E79" s="22">
        <f t="shared" si="7"/>
        <v>0.69560000000000011</v>
      </c>
      <c r="F79">
        <v>78</v>
      </c>
      <c r="G79" s="21">
        <f t="shared" si="8"/>
        <v>0.56521739130434778</v>
      </c>
    </row>
    <row r="80" spans="1:7" x14ac:dyDescent="0.15">
      <c r="A80">
        <v>204.6</v>
      </c>
      <c r="B80">
        <v>268.67200000000003</v>
      </c>
      <c r="D80" s="22">
        <f t="shared" si="6"/>
        <v>0.3078658929722759</v>
      </c>
      <c r="E80" s="22">
        <f t="shared" si="7"/>
        <v>0.52359999999999995</v>
      </c>
      <c r="F80">
        <v>79</v>
      </c>
      <c r="G80" s="21">
        <f t="shared" si="8"/>
        <v>0.57246376811594202</v>
      </c>
    </row>
    <row r="81" spans="1:7" x14ac:dyDescent="0.15">
      <c r="A81">
        <v>204.36</v>
      </c>
      <c r="B81">
        <v>270.16000000000003</v>
      </c>
      <c r="D81" s="22">
        <f t="shared" si="6"/>
        <v>0.30722114764667957</v>
      </c>
      <c r="E81" s="22">
        <f t="shared" si="7"/>
        <v>0.52049999999999996</v>
      </c>
      <c r="F81">
        <v>80</v>
      </c>
      <c r="G81" s="21">
        <f t="shared" si="8"/>
        <v>0.57971014492753625</v>
      </c>
    </row>
    <row r="82" spans="1:7" x14ac:dyDescent="0.15">
      <c r="A82">
        <v>198.36</v>
      </c>
      <c r="B82">
        <v>216.49600000000001</v>
      </c>
      <c r="D82" s="20">
        <f t="shared" si="6"/>
        <v>0.29110251450676988</v>
      </c>
      <c r="E82" s="20">
        <f t="shared" si="7"/>
        <v>0.63230000000000008</v>
      </c>
      <c r="F82" s="4">
        <v>81</v>
      </c>
      <c r="G82" s="21">
        <f t="shared" si="8"/>
        <v>0.58695652173913049</v>
      </c>
    </row>
    <row r="83" spans="1:7" x14ac:dyDescent="0.15">
      <c r="A83">
        <v>197.64</v>
      </c>
      <c r="B83">
        <v>309.71199999999999</v>
      </c>
      <c r="D83" s="22">
        <f t="shared" si="6"/>
        <v>0.28916827852998062</v>
      </c>
      <c r="E83" s="22">
        <f t="shared" si="7"/>
        <v>0.43810000000000004</v>
      </c>
      <c r="F83">
        <v>82</v>
      </c>
      <c r="G83" s="21">
        <f t="shared" si="8"/>
        <v>0.59420289855072461</v>
      </c>
    </row>
    <row r="84" spans="1:7" x14ac:dyDescent="0.15">
      <c r="A84">
        <v>196.32</v>
      </c>
      <c r="B84">
        <v>206.84800000000001</v>
      </c>
      <c r="D84" s="22">
        <f t="shared" si="6"/>
        <v>0.28562217923920047</v>
      </c>
      <c r="E84" s="22">
        <f t="shared" si="7"/>
        <v>0.65239999999999998</v>
      </c>
      <c r="F84">
        <v>83</v>
      </c>
      <c r="G84" s="21">
        <f t="shared" si="8"/>
        <v>0.60144927536231885</v>
      </c>
    </row>
    <row r="85" spans="1:7" x14ac:dyDescent="0.15">
      <c r="A85">
        <v>194.64</v>
      </c>
      <c r="B85">
        <v>215.584</v>
      </c>
      <c r="D85" s="22">
        <f t="shared" si="6"/>
        <v>0.28110896196002577</v>
      </c>
      <c r="E85" s="22">
        <f t="shared" si="7"/>
        <v>0.63419999999999999</v>
      </c>
      <c r="F85">
        <v>84</v>
      </c>
      <c r="G85" s="21">
        <f t="shared" si="8"/>
        <v>0.60869565217391308</v>
      </c>
    </row>
    <row r="86" spans="1:7" x14ac:dyDescent="0.15">
      <c r="A86">
        <v>193.92</v>
      </c>
      <c r="B86">
        <v>301.072</v>
      </c>
      <c r="D86" s="20">
        <f t="shared" si="6"/>
        <v>0.27917472598323656</v>
      </c>
      <c r="E86" s="20">
        <f t="shared" si="7"/>
        <v>0.45610000000000001</v>
      </c>
      <c r="F86" s="4">
        <v>85</v>
      </c>
      <c r="G86" s="21">
        <f t="shared" si="8"/>
        <v>0.61594202898550721</v>
      </c>
    </row>
    <row r="87" spans="1:7" x14ac:dyDescent="0.15">
      <c r="A87">
        <v>189.36</v>
      </c>
      <c r="B87">
        <v>226.096</v>
      </c>
      <c r="D87" s="22">
        <f t="shared" si="6"/>
        <v>0.26692456479690524</v>
      </c>
      <c r="E87" s="22">
        <f t="shared" si="7"/>
        <v>0.61229999999999996</v>
      </c>
      <c r="F87">
        <v>86</v>
      </c>
      <c r="G87" s="21">
        <f t="shared" si="8"/>
        <v>0.62318840579710144</v>
      </c>
    </row>
    <row r="88" spans="1:7" x14ac:dyDescent="0.15">
      <c r="A88">
        <v>188.51999999999899</v>
      </c>
      <c r="B88">
        <v>211.88799999999901</v>
      </c>
      <c r="D88" s="22">
        <f t="shared" si="6"/>
        <v>0.26466795615731514</v>
      </c>
      <c r="E88" s="22">
        <f t="shared" si="7"/>
        <v>0.64190000000000202</v>
      </c>
      <c r="F88">
        <v>87</v>
      </c>
      <c r="G88" s="21">
        <f t="shared" si="8"/>
        <v>0.63043478260869568</v>
      </c>
    </row>
    <row r="89" spans="1:7" x14ac:dyDescent="0.15">
      <c r="A89">
        <v>188.28</v>
      </c>
      <c r="B89">
        <v>146.65599999999901</v>
      </c>
      <c r="D89" s="22">
        <f t="shared" si="6"/>
        <v>0.26402321083172148</v>
      </c>
      <c r="E89" s="22">
        <f t="shared" si="7"/>
        <v>0.77780000000000205</v>
      </c>
      <c r="F89">
        <v>88</v>
      </c>
      <c r="G89" s="21">
        <f t="shared" si="8"/>
        <v>0.6376811594202898</v>
      </c>
    </row>
    <row r="90" spans="1:7" x14ac:dyDescent="0.15">
      <c r="A90">
        <v>187.8</v>
      </c>
      <c r="B90">
        <v>234.928</v>
      </c>
      <c r="D90" s="20">
        <f t="shared" si="6"/>
        <v>0.26273372018052871</v>
      </c>
      <c r="E90" s="20">
        <f t="shared" si="7"/>
        <v>0.59389999999999998</v>
      </c>
      <c r="F90" s="4">
        <v>89</v>
      </c>
      <c r="G90" s="21">
        <f t="shared" si="8"/>
        <v>0.64492753623188404</v>
      </c>
    </row>
    <row r="91" spans="1:7" x14ac:dyDescent="0.15">
      <c r="A91">
        <v>183.48</v>
      </c>
      <c r="B91">
        <v>227.29599999999999</v>
      </c>
      <c r="D91" s="22">
        <f t="shared" si="6"/>
        <v>0.25112830431979366</v>
      </c>
      <c r="E91" s="22">
        <f t="shared" si="7"/>
        <v>0.60980000000000001</v>
      </c>
      <c r="F91">
        <v>90</v>
      </c>
      <c r="G91" s="21">
        <f t="shared" si="8"/>
        <v>0.65217391304347827</v>
      </c>
    </row>
    <row r="92" spans="1:7" x14ac:dyDescent="0.15">
      <c r="A92">
        <v>177.48</v>
      </c>
      <c r="B92">
        <v>259.26400000000001</v>
      </c>
      <c r="D92" s="22">
        <f t="shared" si="6"/>
        <v>0.23500967117988392</v>
      </c>
      <c r="E92" s="22">
        <f t="shared" si="7"/>
        <v>0.54320000000000002</v>
      </c>
      <c r="F92">
        <v>91</v>
      </c>
      <c r="G92" s="21">
        <f t="shared" si="8"/>
        <v>0.65942028985507251</v>
      </c>
    </row>
    <row r="93" spans="1:7" x14ac:dyDescent="0.15">
      <c r="A93">
        <v>173.64</v>
      </c>
      <c r="B93">
        <v>247.31199999999899</v>
      </c>
      <c r="D93" s="22">
        <f t="shared" si="6"/>
        <v>0.22469374597034167</v>
      </c>
      <c r="E93" s="22">
        <f t="shared" si="7"/>
        <v>0.56810000000000216</v>
      </c>
      <c r="F93">
        <v>92</v>
      </c>
      <c r="G93" s="21">
        <f t="shared" si="8"/>
        <v>0.66666666666666663</v>
      </c>
    </row>
    <row r="94" spans="1:7" x14ac:dyDescent="0.15">
      <c r="A94">
        <v>173.04</v>
      </c>
      <c r="B94">
        <v>200.94399999999999</v>
      </c>
      <c r="D94" s="20">
        <f t="shared" si="6"/>
        <v>0.22308188265635071</v>
      </c>
      <c r="E94" s="20">
        <f t="shared" si="7"/>
        <v>0.66470000000000007</v>
      </c>
      <c r="F94" s="4">
        <v>93</v>
      </c>
      <c r="G94" s="21">
        <f t="shared" si="8"/>
        <v>0.67391304347826086</v>
      </c>
    </row>
    <row r="95" spans="1:7" x14ac:dyDescent="0.15">
      <c r="A95">
        <v>163.44</v>
      </c>
      <c r="B95">
        <v>102.735999999999</v>
      </c>
      <c r="D95" s="22">
        <f t="shared" si="6"/>
        <v>0.19729206963249515</v>
      </c>
      <c r="E95" s="22">
        <f t="shared" si="7"/>
        <v>0.86930000000000218</v>
      </c>
      <c r="F95">
        <v>94</v>
      </c>
      <c r="G95" s="21">
        <f t="shared" si="8"/>
        <v>0.6811594202898551</v>
      </c>
    </row>
    <row r="96" spans="1:7" x14ac:dyDescent="0.15">
      <c r="A96">
        <v>161.16</v>
      </c>
      <c r="B96">
        <v>213.232</v>
      </c>
      <c r="D96" s="22">
        <f t="shared" si="6"/>
        <v>0.19116698903932944</v>
      </c>
      <c r="E96" s="22">
        <f t="shared" si="7"/>
        <v>0.63910000000000011</v>
      </c>
      <c r="F96">
        <v>95</v>
      </c>
      <c r="G96" s="21">
        <f t="shared" si="8"/>
        <v>0.68840579710144922</v>
      </c>
    </row>
    <row r="97" spans="1:7" x14ac:dyDescent="0.15">
      <c r="A97">
        <v>156.12</v>
      </c>
      <c r="B97">
        <v>285.66399999999999</v>
      </c>
      <c r="D97" s="22">
        <f t="shared" si="6"/>
        <v>0.17762733720180529</v>
      </c>
      <c r="E97" s="22">
        <f t="shared" si="7"/>
        <v>0.48820000000000002</v>
      </c>
      <c r="F97">
        <v>96</v>
      </c>
      <c r="G97" s="21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20">
        <f t="shared" ref="D98:D129" si="9">(A98-MIN($A$2:$A$138))/(MAX($A$2:$A$138)-MIN($A$2:$A$138))</f>
        <v>0.17021276595744683</v>
      </c>
      <c r="E98" s="20">
        <f t="shared" ref="E98:E129" si="10">(MAX($B$2:$B$138)-B98)/(MAX($B$2:$B$138)-MIN($B$2:$B$138))</f>
        <v>0.81059999999999988</v>
      </c>
      <c r="F98" s="4">
        <v>97</v>
      </c>
      <c r="G98" s="21">
        <f t="shared" ref="G98:G129" si="11">F98/MAX($F$2:$F$139)</f>
        <v>0.70289855072463769</v>
      </c>
    </row>
    <row r="99" spans="1:7" x14ac:dyDescent="0.15">
      <c r="A99">
        <v>153</v>
      </c>
      <c r="B99">
        <v>213.71199999999999</v>
      </c>
      <c r="D99" s="22">
        <f t="shared" si="9"/>
        <v>0.16924564796905223</v>
      </c>
      <c r="E99" s="22">
        <f t="shared" si="10"/>
        <v>0.6381</v>
      </c>
      <c r="F99">
        <v>98</v>
      </c>
      <c r="G99" s="21">
        <f t="shared" si="11"/>
        <v>0.71014492753623193</v>
      </c>
    </row>
    <row r="100" spans="1:7" x14ac:dyDescent="0.15">
      <c r="A100">
        <v>147.84</v>
      </c>
      <c r="B100">
        <v>301.88799999999998</v>
      </c>
      <c r="D100" s="22">
        <f t="shared" si="9"/>
        <v>0.15538362346872986</v>
      </c>
      <c r="E100" s="22">
        <f t="shared" si="10"/>
        <v>0.45440000000000003</v>
      </c>
      <c r="F100">
        <v>99</v>
      </c>
      <c r="G100" s="21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22">
        <f t="shared" si="9"/>
        <v>0.14829142488716954</v>
      </c>
      <c r="E101" s="22">
        <f t="shared" si="10"/>
        <v>0.61960000000000215</v>
      </c>
      <c r="F101">
        <v>100</v>
      </c>
      <c r="G101" s="21">
        <f t="shared" si="11"/>
        <v>0.72463768115942029</v>
      </c>
    </row>
    <row r="102" spans="1:7" x14ac:dyDescent="0.15">
      <c r="A102">
        <v>140.63999999999999</v>
      </c>
      <c r="B102">
        <v>171.951999999999</v>
      </c>
      <c r="D102" s="20">
        <f t="shared" si="9"/>
        <v>0.13604126370083813</v>
      </c>
      <c r="E102" s="20">
        <f t="shared" si="10"/>
        <v>0.72510000000000219</v>
      </c>
      <c r="F102" s="4">
        <v>101</v>
      </c>
      <c r="G102" s="21">
        <f t="shared" si="11"/>
        <v>0.73188405797101452</v>
      </c>
    </row>
    <row r="103" spans="1:7" x14ac:dyDescent="0.15">
      <c r="A103">
        <v>138.95999999999901</v>
      </c>
      <c r="B103">
        <v>276.44799999999998</v>
      </c>
      <c r="D103" s="22">
        <f t="shared" si="9"/>
        <v>0.1315280464216608</v>
      </c>
      <c r="E103" s="22">
        <f t="shared" si="10"/>
        <v>0.50740000000000007</v>
      </c>
      <c r="F103">
        <v>102</v>
      </c>
      <c r="G103" s="21">
        <f t="shared" si="11"/>
        <v>0.73913043478260865</v>
      </c>
    </row>
    <row r="104" spans="1:7" x14ac:dyDescent="0.15">
      <c r="A104">
        <v>138.6</v>
      </c>
      <c r="B104">
        <v>282.976</v>
      </c>
      <c r="D104" s="22">
        <f t="shared" si="9"/>
        <v>0.13056092843326883</v>
      </c>
      <c r="E104" s="22">
        <f t="shared" si="10"/>
        <v>0.49380000000000002</v>
      </c>
      <c r="F104">
        <v>103</v>
      </c>
      <c r="G104" s="21">
        <f t="shared" si="11"/>
        <v>0.74637681159420288</v>
      </c>
    </row>
    <row r="105" spans="1:7" x14ac:dyDescent="0.15">
      <c r="A105">
        <v>133.80000000000001</v>
      </c>
      <c r="B105">
        <v>191.24799999999999</v>
      </c>
      <c r="D105" s="22">
        <f t="shared" si="9"/>
        <v>0.1176660219213411</v>
      </c>
      <c r="E105" s="22">
        <f t="shared" si="10"/>
        <v>0.68490000000000006</v>
      </c>
      <c r="F105">
        <v>104</v>
      </c>
      <c r="G105" s="21">
        <f t="shared" si="11"/>
        <v>0.75362318840579712</v>
      </c>
    </row>
    <row r="106" spans="1:7" x14ac:dyDescent="0.15">
      <c r="A106">
        <v>133.56</v>
      </c>
      <c r="B106">
        <v>69.087999999999994</v>
      </c>
      <c r="D106" s="20">
        <f t="shared" si="9"/>
        <v>0.11702127659574468</v>
      </c>
      <c r="E106" s="20">
        <f t="shared" si="10"/>
        <v>0.93940000000000012</v>
      </c>
      <c r="F106" s="4">
        <v>105</v>
      </c>
      <c r="G106" s="21">
        <f t="shared" si="11"/>
        <v>0.76086956521739135</v>
      </c>
    </row>
    <row r="107" spans="1:7" x14ac:dyDescent="0.15">
      <c r="A107">
        <v>128.88</v>
      </c>
      <c r="B107">
        <v>213.32799999999901</v>
      </c>
      <c r="D107" s="22">
        <f t="shared" si="9"/>
        <v>0.10444874274661507</v>
      </c>
      <c r="E107" s="22">
        <f t="shared" si="10"/>
        <v>0.63890000000000202</v>
      </c>
      <c r="F107">
        <v>106</v>
      </c>
      <c r="G107" s="21">
        <f t="shared" si="11"/>
        <v>0.76811594202898548</v>
      </c>
    </row>
    <row r="108" spans="1:7" x14ac:dyDescent="0.15">
      <c r="A108">
        <v>120.48</v>
      </c>
      <c r="B108">
        <v>340.48</v>
      </c>
      <c r="D108" s="22">
        <f t="shared" si="9"/>
        <v>8.1882656350741462E-2</v>
      </c>
      <c r="E108" s="22">
        <f t="shared" si="10"/>
        <v>0.37399999999999994</v>
      </c>
      <c r="F108">
        <v>107</v>
      </c>
      <c r="G108" s="21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22">
        <f t="shared" si="9"/>
        <v>5.9316569954867823E-2</v>
      </c>
      <c r="E109" s="22">
        <f t="shared" si="10"/>
        <v>0.49460000000000004</v>
      </c>
      <c r="F109">
        <v>108</v>
      </c>
      <c r="G109" s="21">
        <f t="shared" si="11"/>
        <v>0.78260869565217395</v>
      </c>
    </row>
    <row r="110" spans="1:7" x14ac:dyDescent="0.15">
      <c r="A110">
        <v>104.4</v>
      </c>
      <c r="B110">
        <v>232</v>
      </c>
      <c r="D110" s="20">
        <f t="shared" si="9"/>
        <v>3.8684719535783382E-2</v>
      </c>
      <c r="E110" s="20">
        <f t="shared" si="10"/>
        <v>0.6</v>
      </c>
      <c r="F110" s="4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3.2237266279819474E-2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97.8</v>
      </c>
      <c r="B112">
        <v>180.304</v>
      </c>
      <c r="D112" s="22">
        <f t="shared" si="9"/>
        <v>2.0954223081882647E-2</v>
      </c>
      <c r="E112" s="22">
        <f t="shared" si="10"/>
        <v>0.70770000000000011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1.4829142488716945E-2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95.28</v>
      </c>
      <c r="B114">
        <v>192.735999999999</v>
      </c>
      <c r="D114" s="20">
        <f t="shared" si="9"/>
        <v>1.4184397163120571E-2</v>
      </c>
      <c r="E114" s="20">
        <f t="shared" si="10"/>
        <v>0.68180000000000218</v>
      </c>
      <c r="F114" s="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5.8027079303674955E-3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3.2237266279820691E-4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0">
        <f t="shared" si="9"/>
        <v>0</v>
      </c>
      <c r="E118" s="20">
        <f t="shared" si="10"/>
        <v>0</v>
      </c>
      <c r="F118" s="4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2">
        <f t="shared" si="9"/>
        <v>0</v>
      </c>
      <c r="E121" s="22">
        <f t="shared" si="10"/>
        <v>0</v>
      </c>
      <c r="F121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0">
        <f t="shared" si="9"/>
        <v>0</v>
      </c>
      <c r="E122" s="20">
        <f t="shared" si="10"/>
        <v>0</v>
      </c>
      <c r="F122" s="4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0">
        <f t="shared" si="9"/>
        <v>0</v>
      </c>
      <c r="E126" s="20">
        <f t="shared" si="10"/>
        <v>0</v>
      </c>
      <c r="F126" s="4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2">
        <f t="shared" si="9"/>
        <v>0</v>
      </c>
      <c r="E128" s="22">
        <f t="shared" si="10"/>
        <v>0</v>
      </c>
      <c r="F128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0">
        <f t="shared" ref="D130:D139" si="12">(A130-MIN($A$2:$A$138))/(MAX($A$2:$A$138)-MIN($A$2:$A$138))</f>
        <v>0</v>
      </c>
      <c r="E130" s="20">
        <f t="shared" ref="E130:E139" si="13">(MAX($B$2:$B$138)-B130)/(MAX($B$2:$B$138)-MIN($B$2:$B$138))</f>
        <v>0</v>
      </c>
      <c r="F130" s="4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0">
        <f t="shared" si="12"/>
        <v>0</v>
      </c>
      <c r="E134" s="20">
        <f t="shared" si="13"/>
        <v>0</v>
      </c>
      <c r="F134" s="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2">
        <f t="shared" si="12"/>
        <v>0</v>
      </c>
      <c r="E135" s="22">
        <f t="shared" si="13"/>
        <v>0</v>
      </c>
      <c r="F135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0">
        <f t="shared" si="12"/>
        <v>0</v>
      </c>
      <c r="E138" s="20">
        <f t="shared" si="13"/>
        <v>0</v>
      </c>
      <c r="F138" s="4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39" priority="1">
      <formula>AND($G2&lt;=1,$G2&gt;0.75)</formula>
    </cfRule>
    <cfRule type="expression" dxfId="38" priority="2">
      <formula>AND($G2&lt;=0.75,$G2&gt;0.5)</formula>
    </cfRule>
    <cfRule type="expression" dxfId="37" priority="3">
      <formula>AND($G2&lt;=0.5,$G2&gt;0.25)</formula>
    </cfRule>
    <cfRule type="expression" dxfId="36" priority="4">
      <formula>$G2&lt;=0.25</formula>
    </cfRule>
  </conditionalFormatting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39"/>
  <sheetViews>
    <sheetView topLeftCell="C1" workbookViewId="0">
      <selection activeCell="L45" sqref="L4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462.24</v>
      </c>
      <c r="B2">
        <v>173.05600000000001</v>
      </c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0.72279999999999989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452.88</v>
      </c>
      <c r="B3">
        <v>118.57599999999999</v>
      </c>
      <c r="D3" s="22">
        <f t="shared" si="0"/>
        <v>0.97485493230174081</v>
      </c>
      <c r="E3" s="22">
        <f t="shared" si="1"/>
        <v>0.83629999999999993</v>
      </c>
      <c r="F3">
        <v>2</v>
      </c>
      <c r="G3" s="21">
        <f t="shared" si="2"/>
        <v>1.4492753623188406E-2</v>
      </c>
    </row>
    <row r="4" spans="1:7" x14ac:dyDescent="0.15">
      <c r="A4">
        <v>445.44</v>
      </c>
      <c r="B4">
        <v>146.12799999999999</v>
      </c>
      <c r="D4" s="22">
        <f t="shared" si="0"/>
        <v>0.9548678272082527</v>
      </c>
      <c r="E4" s="22">
        <f t="shared" si="1"/>
        <v>0.77890000000000004</v>
      </c>
      <c r="F4">
        <v>3</v>
      </c>
      <c r="G4" s="21">
        <f t="shared" si="2"/>
        <v>2.1739130434782608E-2</v>
      </c>
    </row>
    <row r="5" spans="1:7" x14ac:dyDescent="0.15">
      <c r="A5">
        <v>443.04</v>
      </c>
      <c r="B5">
        <v>96.591999999999999</v>
      </c>
      <c r="D5" s="22">
        <f t="shared" si="0"/>
        <v>0.94842037395228884</v>
      </c>
      <c r="E5" s="22">
        <f t="shared" si="1"/>
        <v>0.8821</v>
      </c>
      <c r="F5">
        <v>4</v>
      </c>
      <c r="G5" s="21">
        <f t="shared" si="2"/>
        <v>2.8985507246376812E-2</v>
      </c>
    </row>
    <row r="6" spans="1:7" x14ac:dyDescent="0.15">
      <c r="A6">
        <v>443.04</v>
      </c>
      <c r="B6">
        <v>175.6</v>
      </c>
      <c r="D6" s="20">
        <f t="shared" si="0"/>
        <v>0.94842037395228884</v>
      </c>
      <c r="E6" s="20">
        <f t="shared" si="1"/>
        <v>0.71749999999999992</v>
      </c>
      <c r="F6" s="4">
        <v>5</v>
      </c>
      <c r="G6" s="21">
        <f t="shared" si="2"/>
        <v>3.6231884057971016E-2</v>
      </c>
    </row>
    <row r="7" spans="1:7" x14ac:dyDescent="0.15">
      <c r="A7">
        <v>443.04</v>
      </c>
      <c r="B7">
        <v>130.52799999999999</v>
      </c>
      <c r="D7" s="22">
        <f t="shared" si="0"/>
        <v>0.94842037395228884</v>
      </c>
      <c r="E7" s="22">
        <f t="shared" si="1"/>
        <v>0.81140000000000001</v>
      </c>
      <c r="F7">
        <v>6</v>
      </c>
      <c r="G7" s="21">
        <f t="shared" si="2"/>
        <v>4.3478260869565216E-2</v>
      </c>
    </row>
    <row r="8" spans="1:7" x14ac:dyDescent="0.15">
      <c r="A8">
        <v>443.04</v>
      </c>
      <c r="B8">
        <v>326.17599999999999</v>
      </c>
      <c r="D8" s="22">
        <f t="shared" si="0"/>
        <v>0.94842037395228884</v>
      </c>
      <c r="E8" s="22">
        <f t="shared" si="1"/>
        <v>0.40380000000000005</v>
      </c>
      <c r="F8">
        <v>7</v>
      </c>
      <c r="G8" s="21">
        <f t="shared" si="2"/>
        <v>5.0724637681159424E-2</v>
      </c>
    </row>
    <row r="9" spans="1:7" x14ac:dyDescent="0.15">
      <c r="A9">
        <v>442.91999999999899</v>
      </c>
      <c r="B9">
        <v>167.63200000000001</v>
      </c>
      <c r="D9" s="22">
        <f t="shared" si="0"/>
        <v>0.94809800128948796</v>
      </c>
      <c r="E9" s="22">
        <f t="shared" si="1"/>
        <v>0.73409999999999997</v>
      </c>
      <c r="F9">
        <v>8</v>
      </c>
      <c r="G9" s="21">
        <f t="shared" si="2"/>
        <v>5.7971014492753624E-2</v>
      </c>
    </row>
    <row r="10" spans="1:7" x14ac:dyDescent="0.15">
      <c r="A10">
        <v>442.44</v>
      </c>
      <c r="B10">
        <v>185.96799999999899</v>
      </c>
      <c r="D10" s="20">
        <f t="shared" si="0"/>
        <v>0.94680851063829785</v>
      </c>
      <c r="E10" s="20">
        <f t="shared" si="1"/>
        <v>0.69590000000000207</v>
      </c>
      <c r="F10" s="4">
        <v>9</v>
      </c>
      <c r="G10" s="21">
        <f t="shared" si="2"/>
        <v>6.5217391304347824E-2</v>
      </c>
    </row>
    <row r="11" spans="1:7" x14ac:dyDescent="0.15">
      <c r="A11">
        <v>434.4</v>
      </c>
      <c r="B11">
        <v>203.92</v>
      </c>
      <c r="D11" s="22">
        <f t="shared" si="0"/>
        <v>0.92520954223081875</v>
      </c>
      <c r="E11" s="22">
        <f t="shared" si="1"/>
        <v>0.65850000000000009</v>
      </c>
      <c r="F11">
        <v>10</v>
      </c>
      <c r="G11" s="21">
        <f t="shared" si="2"/>
        <v>7.2463768115942032E-2</v>
      </c>
    </row>
    <row r="12" spans="1:7" x14ac:dyDescent="0.15">
      <c r="A12">
        <v>422.039999999999</v>
      </c>
      <c r="B12">
        <v>149.44</v>
      </c>
      <c r="D12" s="22">
        <f t="shared" si="0"/>
        <v>0.89200515796260205</v>
      </c>
      <c r="E12" s="22">
        <f t="shared" si="1"/>
        <v>0.77200000000000002</v>
      </c>
      <c r="F12">
        <v>11</v>
      </c>
      <c r="G12" s="21">
        <f t="shared" si="2"/>
        <v>7.9710144927536225E-2</v>
      </c>
    </row>
    <row r="13" spans="1:7" x14ac:dyDescent="0.15">
      <c r="A13">
        <v>421.92</v>
      </c>
      <c r="B13">
        <v>95.872</v>
      </c>
      <c r="D13" s="22">
        <f t="shared" si="0"/>
        <v>0.8916827852998066</v>
      </c>
      <c r="E13" s="22">
        <f t="shared" si="1"/>
        <v>0.88359999999999994</v>
      </c>
      <c r="F13">
        <v>12</v>
      </c>
      <c r="G13" s="21">
        <f t="shared" si="2"/>
        <v>8.6956521739130432E-2</v>
      </c>
    </row>
    <row r="14" spans="1:7" x14ac:dyDescent="0.15">
      <c r="A14">
        <v>413.88</v>
      </c>
      <c r="B14">
        <v>40.335999999999899</v>
      </c>
      <c r="D14" s="20">
        <f t="shared" si="0"/>
        <v>0.8700838168923275</v>
      </c>
      <c r="E14" s="20">
        <f t="shared" si="1"/>
        <v>0.99930000000000019</v>
      </c>
      <c r="F14" s="4">
        <v>13</v>
      </c>
      <c r="G14" s="21">
        <f t="shared" si="2"/>
        <v>9.420289855072464E-2</v>
      </c>
    </row>
    <row r="15" spans="1:7" x14ac:dyDescent="0.15">
      <c r="A15">
        <v>408.96</v>
      </c>
      <c r="B15">
        <v>143.488</v>
      </c>
      <c r="D15" s="22">
        <f t="shared" si="0"/>
        <v>0.85686653771760146</v>
      </c>
      <c r="E15" s="22">
        <f t="shared" si="1"/>
        <v>0.78439999999999999</v>
      </c>
      <c r="F15">
        <v>14</v>
      </c>
      <c r="G15" s="21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22">
        <f t="shared" si="0"/>
        <v>0.85170857511282771</v>
      </c>
      <c r="E16" s="22">
        <f t="shared" si="1"/>
        <v>0.59420000000000217</v>
      </c>
      <c r="F16">
        <v>15</v>
      </c>
      <c r="G16" s="21">
        <f t="shared" si="2"/>
        <v>0.10869565217391304</v>
      </c>
    </row>
    <row r="17" spans="1:7" x14ac:dyDescent="0.15">
      <c r="A17">
        <v>405.36</v>
      </c>
      <c r="B17">
        <v>118.72</v>
      </c>
      <c r="D17" s="22">
        <f t="shared" si="0"/>
        <v>0.84719535783365574</v>
      </c>
      <c r="E17" s="22">
        <f t="shared" si="1"/>
        <v>0.83599999999999997</v>
      </c>
      <c r="F17">
        <v>16</v>
      </c>
      <c r="G17" s="21">
        <f t="shared" si="2"/>
        <v>0.11594202898550725</v>
      </c>
    </row>
    <row r="18" spans="1:7" x14ac:dyDescent="0.15">
      <c r="A18">
        <v>399.84</v>
      </c>
      <c r="B18">
        <v>216.4</v>
      </c>
      <c r="D18" s="20">
        <f t="shared" si="0"/>
        <v>0.83236621534493871</v>
      </c>
      <c r="E18" s="20">
        <f t="shared" si="1"/>
        <v>0.63250000000000006</v>
      </c>
      <c r="F18" s="4">
        <v>17</v>
      </c>
      <c r="G18" s="21">
        <f t="shared" si="2"/>
        <v>0.12318840579710146</v>
      </c>
    </row>
    <row r="19" spans="1:7" x14ac:dyDescent="0.15">
      <c r="A19">
        <v>384.719999999999</v>
      </c>
      <c r="B19">
        <v>171.71199999999999</v>
      </c>
      <c r="D19" s="22">
        <f t="shared" si="0"/>
        <v>0.79174725983236349</v>
      </c>
      <c r="E19" s="22">
        <f t="shared" si="1"/>
        <v>0.72560000000000002</v>
      </c>
      <c r="F19">
        <v>18</v>
      </c>
      <c r="G19" s="21">
        <f t="shared" si="2"/>
        <v>0.13043478260869565</v>
      </c>
    </row>
    <row r="20" spans="1:7" x14ac:dyDescent="0.15">
      <c r="A20">
        <v>379.2</v>
      </c>
      <c r="B20">
        <v>148.52799999999999</v>
      </c>
      <c r="D20" s="22">
        <f t="shared" si="0"/>
        <v>0.77691811734364924</v>
      </c>
      <c r="E20" s="22">
        <f t="shared" si="1"/>
        <v>0.77389999999999992</v>
      </c>
      <c r="F20">
        <v>19</v>
      </c>
      <c r="G20" s="21">
        <f t="shared" si="2"/>
        <v>0.13768115942028986</v>
      </c>
    </row>
    <row r="21" spans="1:7" x14ac:dyDescent="0.15">
      <c r="A21">
        <v>378.599999999999</v>
      </c>
      <c r="B21">
        <v>40.192</v>
      </c>
      <c r="D21" s="22">
        <f t="shared" si="0"/>
        <v>0.77530625402965558</v>
      </c>
      <c r="E21" s="22">
        <f t="shared" si="1"/>
        <v>0.99959999999999993</v>
      </c>
      <c r="F21">
        <v>20</v>
      </c>
      <c r="G21" s="21">
        <f t="shared" si="2"/>
        <v>0.14492753623188406</v>
      </c>
    </row>
    <row r="22" spans="1:7" x14ac:dyDescent="0.15">
      <c r="A22">
        <v>376.44</v>
      </c>
      <c r="B22">
        <v>202.096</v>
      </c>
      <c r="D22" s="20">
        <f t="shared" si="0"/>
        <v>0.76950354609929073</v>
      </c>
      <c r="E22" s="20">
        <f t="shared" si="1"/>
        <v>0.6623</v>
      </c>
      <c r="F22" s="4">
        <v>21</v>
      </c>
      <c r="G22" s="21">
        <f t="shared" si="2"/>
        <v>0.15217391304347827</v>
      </c>
    </row>
    <row r="23" spans="1:7" x14ac:dyDescent="0.15">
      <c r="A23">
        <v>376.32</v>
      </c>
      <c r="B23">
        <v>112.816</v>
      </c>
      <c r="D23" s="22">
        <f t="shared" si="0"/>
        <v>0.7691811734364925</v>
      </c>
      <c r="E23" s="22">
        <f t="shared" si="1"/>
        <v>0.84829999999999994</v>
      </c>
      <c r="F23">
        <v>22</v>
      </c>
      <c r="G23" s="21">
        <f t="shared" si="2"/>
        <v>0.15942028985507245</v>
      </c>
    </row>
    <row r="24" spans="1:7" x14ac:dyDescent="0.15">
      <c r="A24">
        <v>375.599999999999</v>
      </c>
      <c r="B24">
        <v>167.24799999999999</v>
      </c>
      <c r="D24" s="22">
        <f t="shared" si="0"/>
        <v>0.76724693745970074</v>
      </c>
      <c r="E24" s="22">
        <f t="shared" si="1"/>
        <v>0.7349</v>
      </c>
      <c r="F24">
        <v>23</v>
      </c>
      <c r="G24" s="21">
        <f t="shared" si="2"/>
        <v>0.16666666666666666</v>
      </c>
    </row>
    <row r="25" spans="1:7" x14ac:dyDescent="0.15">
      <c r="A25">
        <v>372.36</v>
      </c>
      <c r="B25">
        <v>178.52799999999999</v>
      </c>
      <c r="D25" s="22">
        <f t="shared" si="0"/>
        <v>0.75854287556415223</v>
      </c>
      <c r="E25" s="22">
        <f t="shared" si="1"/>
        <v>0.71139999999999992</v>
      </c>
      <c r="F25">
        <v>24</v>
      </c>
      <c r="G25" s="21">
        <f t="shared" si="2"/>
        <v>0.17391304347826086</v>
      </c>
    </row>
    <row r="26" spans="1:7" x14ac:dyDescent="0.15">
      <c r="A26">
        <v>358.8</v>
      </c>
      <c r="B26">
        <v>181.84</v>
      </c>
      <c r="D26" s="20">
        <f t="shared" si="0"/>
        <v>0.72211476466795621</v>
      </c>
      <c r="E26" s="20">
        <f t="shared" si="1"/>
        <v>0.7044999999999999</v>
      </c>
      <c r="F26" s="4">
        <v>25</v>
      </c>
      <c r="G26" s="21">
        <f t="shared" si="2"/>
        <v>0.18115942028985507</v>
      </c>
    </row>
    <row r="27" spans="1:7" x14ac:dyDescent="0.15">
      <c r="A27">
        <v>358.32</v>
      </c>
      <c r="B27">
        <v>172.23999999999899</v>
      </c>
      <c r="D27" s="22">
        <f t="shared" si="0"/>
        <v>0.72082527401676333</v>
      </c>
      <c r="E27" s="22">
        <f t="shared" si="1"/>
        <v>0.72450000000000214</v>
      </c>
      <c r="F27">
        <v>26</v>
      </c>
      <c r="G27" s="21">
        <f t="shared" si="2"/>
        <v>0.18840579710144928</v>
      </c>
    </row>
    <row r="28" spans="1:7" x14ac:dyDescent="0.15">
      <c r="A28">
        <v>350.88</v>
      </c>
      <c r="B28">
        <v>219.52</v>
      </c>
      <c r="D28" s="22">
        <f t="shared" si="0"/>
        <v>0.70083816892327533</v>
      </c>
      <c r="E28" s="22">
        <f t="shared" si="1"/>
        <v>0.626</v>
      </c>
      <c r="F28">
        <v>27</v>
      </c>
      <c r="G28" s="21">
        <f t="shared" si="2"/>
        <v>0.19565217391304349</v>
      </c>
    </row>
    <row r="29" spans="1:7" x14ac:dyDescent="0.15">
      <c r="A29">
        <v>350.64</v>
      </c>
      <c r="B29">
        <v>185.87200000000001</v>
      </c>
      <c r="D29" s="22">
        <f t="shared" si="0"/>
        <v>0.70019342359767889</v>
      </c>
      <c r="E29" s="22">
        <f t="shared" si="1"/>
        <v>0.69609999999999994</v>
      </c>
      <c r="F29">
        <v>28</v>
      </c>
      <c r="G29" s="21">
        <f t="shared" si="2"/>
        <v>0.20289855072463769</v>
      </c>
    </row>
    <row r="30" spans="1:7" x14ac:dyDescent="0.15">
      <c r="A30">
        <v>350.16</v>
      </c>
      <c r="B30">
        <v>215.584</v>
      </c>
      <c r="D30" s="20">
        <f t="shared" si="0"/>
        <v>0.69890393294648623</v>
      </c>
      <c r="E30" s="20">
        <f t="shared" si="1"/>
        <v>0.63419999999999999</v>
      </c>
      <c r="F30" s="4">
        <v>29</v>
      </c>
      <c r="G30" s="21">
        <f t="shared" si="2"/>
        <v>0.21014492753623187</v>
      </c>
    </row>
    <row r="31" spans="1:7" x14ac:dyDescent="0.15">
      <c r="A31">
        <v>348.36</v>
      </c>
      <c r="B31">
        <v>205.88800000000001</v>
      </c>
      <c r="D31" s="22">
        <f t="shared" si="0"/>
        <v>0.69406834300451326</v>
      </c>
      <c r="E31" s="22">
        <f t="shared" si="1"/>
        <v>0.65439999999999998</v>
      </c>
      <c r="F31">
        <v>30</v>
      </c>
      <c r="G31" s="21">
        <f t="shared" si="2"/>
        <v>0.21739130434782608</v>
      </c>
    </row>
    <row r="32" spans="1:7" x14ac:dyDescent="0.15">
      <c r="A32">
        <v>341.04</v>
      </c>
      <c r="B32">
        <v>193.744</v>
      </c>
      <c r="D32" s="22">
        <f t="shared" si="0"/>
        <v>0.67440361057382336</v>
      </c>
      <c r="E32" s="22">
        <f t="shared" si="1"/>
        <v>0.67969999999999997</v>
      </c>
      <c r="F32">
        <v>31</v>
      </c>
      <c r="G32" s="21">
        <f t="shared" si="2"/>
        <v>0.22463768115942029</v>
      </c>
    </row>
    <row r="33" spans="1:7" x14ac:dyDescent="0.15">
      <c r="A33">
        <v>340.92</v>
      </c>
      <c r="B33">
        <v>258.54399999999998</v>
      </c>
      <c r="D33" s="22">
        <f t="shared" si="0"/>
        <v>0.67408123791102514</v>
      </c>
      <c r="E33" s="22">
        <f t="shared" si="1"/>
        <v>0.54470000000000007</v>
      </c>
      <c r="F33">
        <v>32</v>
      </c>
      <c r="G33" s="21">
        <f t="shared" si="2"/>
        <v>0.2318840579710145</v>
      </c>
    </row>
    <row r="34" spans="1:7" x14ac:dyDescent="0.15">
      <c r="A34">
        <v>338.04</v>
      </c>
      <c r="B34">
        <v>213.71199999999999</v>
      </c>
      <c r="D34" s="20">
        <f t="shared" ref="D34:D65" si="3">(A34-MIN($A$2:$A$138))/(MAX($A$2:$A$138)-MIN($A$2:$A$138))</f>
        <v>0.66634429400386852</v>
      </c>
      <c r="E34" s="20">
        <f t="shared" ref="E34:E65" si="4">(MAX($B$2:$B$138)-B34)/(MAX($B$2:$B$138)-MIN($B$2:$B$138))</f>
        <v>0.6381</v>
      </c>
      <c r="F34" s="4">
        <v>33</v>
      </c>
      <c r="G34" s="21">
        <f t="shared" ref="G34:G65" si="5">F34/MAX($F$2:$F$139)</f>
        <v>0.2391304347826087</v>
      </c>
    </row>
    <row r="35" spans="1:7" x14ac:dyDescent="0.15">
      <c r="A35">
        <v>333.72</v>
      </c>
      <c r="B35">
        <v>199.50399999999999</v>
      </c>
      <c r="D35" s="22">
        <f t="shared" si="3"/>
        <v>0.65473887814313347</v>
      </c>
      <c r="E35" s="22">
        <f t="shared" si="4"/>
        <v>0.66769999999999996</v>
      </c>
      <c r="F35">
        <v>34</v>
      </c>
      <c r="G35" s="21">
        <f t="shared" si="5"/>
        <v>0.24637681159420291</v>
      </c>
    </row>
    <row r="36" spans="1:7" x14ac:dyDescent="0.15">
      <c r="A36">
        <v>328.08</v>
      </c>
      <c r="B36">
        <v>132.879999999999</v>
      </c>
      <c r="D36" s="22">
        <f t="shared" si="3"/>
        <v>0.63958736299161822</v>
      </c>
      <c r="E36" s="22">
        <f t="shared" si="4"/>
        <v>0.8065000000000021</v>
      </c>
      <c r="F36">
        <v>35</v>
      </c>
      <c r="G36" s="21">
        <f t="shared" si="5"/>
        <v>0.25362318840579712</v>
      </c>
    </row>
    <row r="37" spans="1:7" x14ac:dyDescent="0.15">
      <c r="A37">
        <v>319.67999999999898</v>
      </c>
      <c r="B37">
        <v>212.03200000000001</v>
      </c>
      <c r="D37" s="22">
        <f t="shared" si="3"/>
        <v>0.61702127659574191</v>
      </c>
      <c r="E37" s="22">
        <f t="shared" si="4"/>
        <v>0.64159999999999995</v>
      </c>
      <c r="F37">
        <v>36</v>
      </c>
      <c r="G37" s="21">
        <f t="shared" si="5"/>
        <v>0.2608695652173913</v>
      </c>
    </row>
    <row r="38" spans="1:7" x14ac:dyDescent="0.15">
      <c r="A38">
        <v>314.16000000000003</v>
      </c>
      <c r="B38">
        <v>203.15199999999999</v>
      </c>
      <c r="D38" s="22">
        <f t="shared" si="3"/>
        <v>0.60219213410702777</v>
      </c>
      <c r="E38" s="22">
        <f t="shared" si="4"/>
        <v>0.66010000000000002</v>
      </c>
      <c r="F38">
        <v>37</v>
      </c>
      <c r="G38" s="21">
        <f t="shared" si="5"/>
        <v>0.26811594202898553</v>
      </c>
    </row>
    <row r="39" spans="1:7" x14ac:dyDescent="0.15">
      <c r="A39">
        <v>310.44</v>
      </c>
      <c r="B39">
        <v>235.98400000000001</v>
      </c>
      <c r="C39" t="s">
        <v>24</v>
      </c>
      <c r="D39" s="22">
        <f t="shared" si="3"/>
        <v>0.59219858156028371</v>
      </c>
      <c r="E39" s="22">
        <f t="shared" si="4"/>
        <v>0.59169999999999989</v>
      </c>
      <c r="F39">
        <v>38</v>
      </c>
      <c r="G39" s="21">
        <f t="shared" si="5"/>
        <v>0.27536231884057971</v>
      </c>
    </row>
    <row r="40" spans="1:7" x14ac:dyDescent="0.15">
      <c r="A40">
        <v>307.68</v>
      </c>
      <c r="B40">
        <v>228.68799999999999</v>
      </c>
      <c r="D40" s="22">
        <f t="shared" si="3"/>
        <v>0.5847840103159252</v>
      </c>
      <c r="E40" s="22">
        <f t="shared" si="4"/>
        <v>0.6069</v>
      </c>
      <c r="F40">
        <v>39</v>
      </c>
      <c r="G40" s="21">
        <f t="shared" si="5"/>
        <v>0.28260869565217389</v>
      </c>
    </row>
    <row r="41" spans="1:7" x14ac:dyDescent="0.15">
      <c r="A41">
        <v>301.79999999999899</v>
      </c>
      <c r="B41">
        <v>213.232</v>
      </c>
      <c r="D41" s="22">
        <f t="shared" si="3"/>
        <v>0.56898774983881095</v>
      </c>
      <c r="E41" s="22">
        <f t="shared" si="4"/>
        <v>0.63910000000000011</v>
      </c>
      <c r="F41">
        <v>40</v>
      </c>
      <c r="G41" s="21">
        <f t="shared" si="5"/>
        <v>0.28985507246376813</v>
      </c>
    </row>
    <row r="42" spans="1:7" x14ac:dyDescent="0.15">
      <c r="A42">
        <v>301.44</v>
      </c>
      <c r="B42">
        <v>260.94400000000002</v>
      </c>
      <c r="D42" s="22">
        <f t="shared" si="3"/>
        <v>0.56802063185041907</v>
      </c>
      <c r="E42" s="22">
        <f t="shared" si="4"/>
        <v>0.53969999999999996</v>
      </c>
      <c r="F42">
        <v>41</v>
      </c>
      <c r="G42" s="21">
        <f t="shared" si="5"/>
        <v>0.29710144927536231</v>
      </c>
    </row>
    <row r="43" spans="1:7" x14ac:dyDescent="0.15">
      <c r="A43">
        <v>297.95999999999998</v>
      </c>
      <c r="B43">
        <v>166.864</v>
      </c>
      <c r="D43" s="22">
        <f t="shared" si="3"/>
        <v>0.55867182462927134</v>
      </c>
      <c r="E43" s="22">
        <f t="shared" si="4"/>
        <v>0.73569999999999991</v>
      </c>
      <c r="F43">
        <v>42</v>
      </c>
      <c r="G43" s="21">
        <f t="shared" si="5"/>
        <v>0.30434782608695654</v>
      </c>
    </row>
    <row r="44" spans="1:7" x14ac:dyDescent="0.15">
      <c r="A44">
        <v>297.24</v>
      </c>
      <c r="B44">
        <v>167.00799999999899</v>
      </c>
      <c r="D44" s="22">
        <f t="shared" si="3"/>
        <v>0.55673758865248224</v>
      </c>
      <c r="E44" s="22">
        <f t="shared" si="4"/>
        <v>0.73540000000000205</v>
      </c>
      <c r="F44">
        <v>43</v>
      </c>
      <c r="G44" s="21">
        <f t="shared" si="5"/>
        <v>0.31159420289855072</v>
      </c>
    </row>
    <row r="45" spans="1:7" x14ac:dyDescent="0.15">
      <c r="A45">
        <v>293.76</v>
      </c>
      <c r="B45">
        <v>228.83199999999999</v>
      </c>
      <c r="D45" s="22">
        <f t="shared" si="3"/>
        <v>0.54738878143133463</v>
      </c>
      <c r="E45" s="22">
        <f t="shared" si="4"/>
        <v>0.60660000000000003</v>
      </c>
      <c r="F45">
        <v>44</v>
      </c>
      <c r="G45" s="21">
        <f t="shared" si="5"/>
        <v>0.3188405797101449</v>
      </c>
    </row>
    <row r="46" spans="1:7" x14ac:dyDescent="0.15">
      <c r="A46">
        <v>291.12</v>
      </c>
      <c r="B46">
        <v>256.81599999999997</v>
      </c>
      <c r="D46" s="22">
        <f t="shared" si="3"/>
        <v>0.54029658284977433</v>
      </c>
      <c r="E46" s="22">
        <f t="shared" si="4"/>
        <v>0.54830000000000001</v>
      </c>
      <c r="F46">
        <v>45</v>
      </c>
      <c r="G46" s="21">
        <f t="shared" si="5"/>
        <v>0.32608695652173914</v>
      </c>
    </row>
    <row r="47" spans="1:7" x14ac:dyDescent="0.15">
      <c r="A47">
        <v>290.64</v>
      </c>
      <c r="B47">
        <v>188.416</v>
      </c>
      <c r="D47" s="22">
        <f t="shared" si="3"/>
        <v>0.53900709219858156</v>
      </c>
      <c r="E47" s="22">
        <f t="shared" si="4"/>
        <v>0.69079999999999997</v>
      </c>
      <c r="F47">
        <v>46</v>
      </c>
      <c r="G47" s="21">
        <f t="shared" si="5"/>
        <v>0.33333333333333331</v>
      </c>
    </row>
    <row r="48" spans="1:7" x14ac:dyDescent="0.15">
      <c r="A48">
        <v>284.52</v>
      </c>
      <c r="B48">
        <v>160.23999999999899</v>
      </c>
      <c r="D48" s="22">
        <f t="shared" si="3"/>
        <v>0.52256608639587354</v>
      </c>
      <c r="E48" s="22">
        <f t="shared" si="4"/>
        <v>0.74950000000000216</v>
      </c>
      <c r="F48">
        <v>47</v>
      </c>
      <c r="G48" s="21">
        <f t="shared" si="5"/>
        <v>0.34057971014492755</v>
      </c>
    </row>
    <row r="49" spans="1:7" x14ac:dyDescent="0.15">
      <c r="A49">
        <v>282.95999999999998</v>
      </c>
      <c r="B49">
        <v>246.54400000000001</v>
      </c>
      <c r="D49" s="22">
        <f t="shared" si="3"/>
        <v>0.51837524177949701</v>
      </c>
      <c r="E49" s="22">
        <f t="shared" si="4"/>
        <v>0.56969999999999998</v>
      </c>
      <c r="F49">
        <v>48</v>
      </c>
      <c r="G49" s="21">
        <f t="shared" si="5"/>
        <v>0.34782608695652173</v>
      </c>
    </row>
    <row r="50" spans="1:7" x14ac:dyDescent="0.15">
      <c r="A50">
        <v>282</v>
      </c>
      <c r="B50">
        <v>207.376</v>
      </c>
      <c r="D50" s="22">
        <f t="shared" si="3"/>
        <v>0.51579626047711158</v>
      </c>
      <c r="E50" s="22">
        <f t="shared" si="4"/>
        <v>0.6513000000000001</v>
      </c>
      <c r="F50">
        <v>49</v>
      </c>
      <c r="G50" s="21">
        <f t="shared" si="5"/>
        <v>0.35507246376811596</v>
      </c>
    </row>
    <row r="51" spans="1:7" x14ac:dyDescent="0.15">
      <c r="A51">
        <v>276.83999999999997</v>
      </c>
      <c r="B51">
        <v>197.82399999999899</v>
      </c>
      <c r="D51" s="22">
        <f t="shared" si="3"/>
        <v>0.5019342359767891</v>
      </c>
      <c r="E51" s="22">
        <f t="shared" si="4"/>
        <v>0.67120000000000213</v>
      </c>
      <c r="F51">
        <v>50</v>
      </c>
      <c r="G51" s="21">
        <f t="shared" si="5"/>
        <v>0.36231884057971014</v>
      </c>
    </row>
    <row r="52" spans="1:7" x14ac:dyDescent="0.15">
      <c r="A52">
        <v>269.39999999999998</v>
      </c>
      <c r="B52">
        <v>179.00799999999899</v>
      </c>
      <c r="D52" s="22">
        <f t="shared" si="3"/>
        <v>0.48194713088330104</v>
      </c>
      <c r="E52" s="22">
        <f t="shared" si="4"/>
        <v>0.71040000000000203</v>
      </c>
      <c r="F52">
        <v>51</v>
      </c>
      <c r="G52" s="21">
        <f t="shared" si="5"/>
        <v>0.36956521739130432</v>
      </c>
    </row>
    <row r="53" spans="1:7" x14ac:dyDescent="0.15">
      <c r="A53">
        <v>268.56</v>
      </c>
      <c r="B53">
        <v>261.61599999999999</v>
      </c>
      <c r="D53" s="22">
        <f t="shared" si="3"/>
        <v>0.47969052224371372</v>
      </c>
      <c r="E53" s="22">
        <f t="shared" si="4"/>
        <v>0.5383</v>
      </c>
      <c r="F53">
        <v>52</v>
      </c>
      <c r="G53" s="21">
        <f t="shared" si="5"/>
        <v>0.37681159420289856</v>
      </c>
    </row>
    <row r="54" spans="1:7" x14ac:dyDescent="0.15">
      <c r="A54">
        <v>265.56</v>
      </c>
      <c r="B54">
        <v>197.15199999999899</v>
      </c>
      <c r="D54" s="22">
        <f t="shared" si="3"/>
        <v>0.47163120567375888</v>
      </c>
      <c r="E54" s="22">
        <f t="shared" si="4"/>
        <v>0.67260000000000209</v>
      </c>
      <c r="F54">
        <v>53</v>
      </c>
      <c r="G54" s="21">
        <f t="shared" si="5"/>
        <v>0.38405797101449274</v>
      </c>
    </row>
    <row r="55" spans="1:7" x14ac:dyDescent="0.15">
      <c r="A55">
        <v>264.83999999999997</v>
      </c>
      <c r="B55">
        <v>202.76799999999901</v>
      </c>
      <c r="D55" s="22">
        <f t="shared" si="3"/>
        <v>0.46969696969696961</v>
      </c>
      <c r="E55" s="22">
        <f t="shared" si="4"/>
        <v>0.66090000000000204</v>
      </c>
      <c r="F55">
        <v>54</v>
      </c>
      <c r="G55" s="21">
        <f t="shared" si="5"/>
        <v>0.39130434782608697</v>
      </c>
    </row>
    <row r="56" spans="1:7" x14ac:dyDescent="0.15">
      <c r="A56">
        <v>264.48</v>
      </c>
      <c r="B56">
        <v>193.84</v>
      </c>
      <c r="D56" s="22">
        <f t="shared" si="3"/>
        <v>0.46872985170857517</v>
      </c>
      <c r="E56" s="22">
        <f t="shared" si="4"/>
        <v>0.67949999999999988</v>
      </c>
      <c r="F56">
        <v>55</v>
      </c>
      <c r="G56" s="21">
        <f t="shared" si="5"/>
        <v>0.39855072463768115</v>
      </c>
    </row>
    <row r="57" spans="1:7" x14ac:dyDescent="0.15">
      <c r="A57">
        <v>261.48</v>
      </c>
      <c r="B57">
        <v>262.38399999999899</v>
      </c>
      <c r="D57" s="22">
        <f t="shared" si="3"/>
        <v>0.46067053513862027</v>
      </c>
      <c r="E57" s="22">
        <f t="shared" si="4"/>
        <v>0.53670000000000206</v>
      </c>
      <c r="F57">
        <v>56</v>
      </c>
      <c r="G57" s="21">
        <f t="shared" si="5"/>
        <v>0.40579710144927539</v>
      </c>
    </row>
    <row r="58" spans="1:7" x14ac:dyDescent="0.15">
      <c r="A58">
        <v>260.76</v>
      </c>
      <c r="B58">
        <v>169.551999999999</v>
      </c>
      <c r="D58" s="22">
        <f t="shared" si="3"/>
        <v>0.45873629916183106</v>
      </c>
      <c r="E58" s="22">
        <f t="shared" si="4"/>
        <v>0.73010000000000208</v>
      </c>
      <c r="F58">
        <v>57</v>
      </c>
      <c r="G58" s="21">
        <f t="shared" si="5"/>
        <v>0.41304347826086957</v>
      </c>
    </row>
    <row r="59" spans="1:7" x14ac:dyDescent="0.15">
      <c r="A59">
        <v>256.92</v>
      </c>
      <c r="B59">
        <v>214.96</v>
      </c>
      <c r="D59" s="22">
        <f t="shared" si="3"/>
        <v>0.4484203739522889</v>
      </c>
      <c r="E59" s="22">
        <f t="shared" si="4"/>
        <v>0.63549999999999995</v>
      </c>
      <c r="F59">
        <v>58</v>
      </c>
      <c r="G59" s="21">
        <f t="shared" si="5"/>
        <v>0.42028985507246375</v>
      </c>
    </row>
    <row r="60" spans="1:7" x14ac:dyDescent="0.15">
      <c r="A60">
        <v>253.8</v>
      </c>
      <c r="B60">
        <v>229.16800000000001</v>
      </c>
      <c r="D60" s="22">
        <f t="shared" si="3"/>
        <v>0.44003868471953578</v>
      </c>
      <c r="E60" s="22">
        <f t="shared" si="4"/>
        <v>0.60589999999999999</v>
      </c>
      <c r="F60">
        <v>59</v>
      </c>
      <c r="G60" s="21">
        <f t="shared" si="5"/>
        <v>0.42753623188405798</v>
      </c>
    </row>
    <row r="61" spans="1:7" x14ac:dyDescent="0.15">
      <c r="A61">
        <v>253.68</v>
      </c>
      <c r="B61">
        <v>175.83999999999901</v>
      </c>
      <c r="D61" s="22">
        <f t="shared" si="3"/>
        <v>0.43971631205673761</v>
      </c>
      <c r="E61" s="22">
        <f t="shared" si="4"/>
        <v>0.71700000000000208</v>
      </c>
      <c r="F61">
        <v>60</v>
      </c>
      <c r="G61" s="21">
        <f t="shared" si="5"/>
        <v>0.43478260869565216</v>
      </c>
    </row>
    <row r="62" spans="1:7" x14ac:dyDescent="0.15">
      <c r="A62">
        <v>249.84</v>
      </c>
      <c r="B62">
        <v>215.87200000000001</v>
      </c>
      <c r="D62" s="22">
        <f t="shared" si="3"/>
        <v>0.42940038684719534</v>
      </c>
      <c r="E62" s="22">
        <f t="shared" si="4"/>
        <v>0.63359999999999994</v>
      </c>
      <c r="F62">
        <v>61</v>
      </c>
      <c r="G62" s="21">
        <f t="shared" si="5"/>
        <v>0.4420289855072464</v>
      </c>
    </row>
    <row r="63" spans="1:7" x14ac:dyDescent="0.15">
      <c r="A63">
        <v>248.88</v>
      </c>
      <c r="B63">
        <v>239.05599999999899</v>
      </c>
      <c r="D63" s="22">
        <f t="shared" si="3"/>
        <v>0.4268214055448098</v>
      </c>
      <c r="E63" s="22">
        <f t="shared" si="4"/>
        <v>0.58530000000000204</v>
      </c>
      <c r="F63">
        <v>62</v>
      </c>
      <c r="G63" s="21">
        <f t="shared" si="5"/>
        <v>0.44927536231884058</v>
      </c>
    </row>
    <row r="64" spans="1:7" x14ac:dyDescent="0.15">
      <c r="A64">
        <v>242.4</v>
      </c>
      <c r="B64">
        <v>296.608</v>
      </c>
      <c r="D64" s="22">
        <f t="shared" si="3"/>
        <v>0.40941328175370728</v>
      </c>
      <c r="E64" s="22">
        <f t="shared" si="4"/>
        <v>0.46539999999999998</v>
      </c>
      <c r="F64">
        <v>63</v>
      </c>
      <c r="G64" s="21">
        <f t="shared" si="5"/>
        <v>0.45652173913043476</v>
      </c>
    </row>
    <row r="65" spans="1:7" x14ac:dyDescent="0.15">
      <c r="A65">
        <v>241.92</v>
      </c>
      <c r="B65">
        <v>272.79999999999899</v>
      </c>
      <c r="D65" s="22">
        <f t="shared" si="3"/>
        <v>0.40812379110251445</v>
      </c>
      <c r="E65" s="22">
        <f t="shared" si="4"/>
        <v>0.51500000000000212</v>
      </c>
      <c r="F65">
        <v>64</v>
      </c>
      <c r="G65" s="21">
        <f t="shared" si="5"/>
        <v>0.46376811594202899</v>
      </c>
    </row>
    <row r="66" spans="1:7" x14ac:dyDescent="0.15">
      <c r="A66">
        <v>238.92</v>
      </c>
      <c r="B66">
        <v>198.976</v>
      </c>
      <c r="D66" s="22">
        <f t="shared" ref="D66:D97" si="6">(A66-MIN($A$2:$A$138))/(MAX($A$2:$A$138)-MIN($A$2:$A$138))</f>
        <v>0.40006447453255961</v>
      </c>
      <c r="E66" s="22">
        <f t="shared" ref="E66:E97" si="7">(MAX($B$2:$B$138)-B66)/(MAX($B$2:$B$138)-MIN($B$2:$B$138))</f>
        <v>0.66879999999999995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235.08</v>
      </c>
      <c r="B67">
        <v>253.599999999999</v>
      </c>
      <c r="D67" s="22">
        <f t="shared" si="6"/>
        <v>0.38974854932301745</v>
      </c>
      <c r="E67" s="22">
        <f t="shared" si="7"/>
        <v>0.55500000000000205</v>
      </c>
      <c r="F67">
        <v>66</v>
      </c>
      <c r="G67" s="21">
        <f t="shared" si="8"/>
        <v>0.47826086956521741</v>
      </c>
    </row>
    <row r="68" spans="1:7" x14ac:dyDescent="0.15">
      <c r="A68">
        <v>232.44</v>
      </c>
      <c r="B68">
        <v>40</v>
      </c>
      <c r="D68" s="22">
        <f t="shared" si="6"/>
        <v>0.3826563507414571</v>
      </c>
      <c r="E68" s="22">
        <f t="shared" si="7"/>
        <v>1</v>
      </c>
      <c r="F68">
        <v>67</v>
      </c>
      <c r="G68" s="21">
        <f t="shared" si="8"/>
        <v>0.48550724637681159</v>
      </c>
    </row>
    <row r="69" spans="1:7" x14ac:dyDescent="0.15">
      <c r="A69">
        <v>227.16</v>
      </c>
      <c r="B69">
        <v>192.44800000000001</v>
      </c>
      <c r="D69" s="22">
        <f t="shared" si="6"/>
        <v>0.36847195357833656</v>
      </c>
      <c r="E69" s="22">
        <f t="shared" si="7"/>
        <v>0.68240000000000001</v>
      </c>
      <c r="F69">
        <v>68</v>
      </c>
      <c r="G69" s="21">
        <f t="shared" si="8"/>
        <v>0.49275362318840582</v>
      </c>
    </row>
    <row r="70" spans="1:7" x14ac:dyDescent="0.15">
      <c r="A70">
        <v>226.92</v>
      </c>
      <c r="B70">
        <v>163.26400000000001</v>
      </c>
      <c r="D70" s="22">
        <f t="shared" si="6"/>
        <v>0.36782720825274012</v>
      </c>
      <c r="E70" s="22">
        <f t="shared" si="7"/>
        <v>0.74319999999999997</v>
      </c>
      <c r="F70">
        <v>69</v>
      </c>
      <c r="G70" s="21">
        <f t="shared" si="8"/>
        <v>0.5</v>
      </c>
    </row>
    <row r="71" spans="1:7" x14ac:dyDescent="0.15">
      <c r="A71">
        <v>219.84</v>
      </c>
      <c r="B71">
        <v>165.99999999999901</v>
      </c>
      <c r="D71" s="22">
        <f t="shared" si="6"/>
        <v>0.34880722114764667</v>
      </c>
      <c r="E71" s="22">
        <f t="shared" si="7"/>
        <v>0.73750000000000215</v>
      </c>
      <c r="F71">
        <v>70</v>
      </c>
      <c r="G71" s="21">
        <f t="shared" si="8"/>
        <v>0.50724637681159424</v>
      </c>
    </row>
    <row r="72" spans="1:7" x14ac:dyDescent="0.15">
      <c r="A72">
        <v>217.32</v>
      </c>
      <c r="B72">
        <v>235.45599999999999</v>
      </c>
      <c r="D72" s="22">
        <f t="shared" si="6"/>
        <v>0.34203739522888454</v>
      </c>
      <c r="E72" s="22">
        <f t="shared" si="7"/>
        <v>0.59279999999999999</v>
      </c>
      <c r="F72">
        <v>71</v>
      </c>
      <c r="G72" s="21">
        <f t="shared" si="8"/>
        <v>0.51449275362318836</v>
      </c>
    </row>
    <row r="73" spans="1:7" x14ac:dyDescent="0.15">
      <c r="A73">
        <v>213.95999999999901</v>
      </c>
      <c r="B73">
        <v>206.36799999999999</v>
      </c>
      <c r="D73" s="22">
        <f t="shared" si="6"/>
        <v>0.33301096067053249</v>
      </c>
      <c r="E73" s="22">
        <f t="shared" si="7"/>
        <v>0.65339999999999998</v>
      </c>
      <c r="F73">
        <v>72</v>
      </c>
      <c r="G73" s="21">
        <f t="shared" si="8"/>
        <v>0.52173913043478259</v>
      </c>
    </row>
    <row r="74" spans="1:7" x14ac:dyDescent="0.15">
      <c r="A74">
        <v>213.84</v>
      </c>
      <c r="B74">
        <v>183.232</v>
      </c>
      <c r="D74" s="22">
        <f t="shared" si="6"/>
        <v>0.33268858800773693</v>
      </c>
      <c r="E74" s="22">
        <f t="shared" si="7"/>
        <v>0.70160000000000011</v>
      </c>
      <c r="F74">
        <v>73</v>
      </c>
      <c r="G74" s="21">
        <f t="shared" si="8"/>
        <v>0.52898550724637683</v>
      </c>
    </row>
    <row r="75" spans="1:7" x14ac:dyDescent="0.15">
      <c r="A75">
        <v>212.76</v>
      </c>
      <c r="B75">
        <v>103.36</v>
      </c>
      <c r="D75" s="22">
        <f t="shared" si="6"/>
        <v>0.32978723404255317</v>
      </c>
      <c r="E75" s="22">
        <f t="shared" si="7"/>
        <v>0.86799999999999999</v>
      </c>
      <c r="F75">
        <v>74</v>
      </c>
      <c r="G75" s="21">
        <f t="shared" si="8"/>
        <v>0.53623188405797106</v>
      </c>
    </row>
    <row r="76" spans="1:7" x14ac:dyDescent="0.15">
      <c r="A76">
        <v>212.64</v>
      </c>
      <c r="B76">
        <v>131.10400000000001</v>
      </c>
      <c r="D76" s="22">
        <f t="shared" si="6"/>
        <v>0.32946486137975495</v>
      </c>
      <c r="E76" s="22">
        <f t="shared" si="7"/>
        <v>0.81019999999999992</v>
      </c>
      <c r="F76">
        <v>75</v>
      </c>
      <c r="G76" s="21">
        <f t="shared" si="8"/>
        <v>0.54347826086956519</v>
      </c>
    </row>
    <row r="77" spans="1:7" x14ac:dyDescent="0.15">
      <c r="A77">
        <v>211.92</v>
      </c>
      <c r="B77">
        <v>200.60799999999901</v>
      </c>
      <c r="D77" s="22">
        <f t="shared" si="6"/>
        <v>0.32753062540296579</v>
      </c>
      <c r="E77" s="22">
        <f t="shared" si="7"/>
        <v>0.66540000000000199</v>
      </c>
      <c r="F77">
        <v>76</v>
      </c>
      <c r="G77" s="21">
        <f t="shared" si="8"/>
        <v>0.55072463768115942</v>
      </c>
    </row>
    <row r="78" spans="1:7" x14ac:dyDescent="0.15">
      <c r="A78">
        <v>210.12</v>
      </c>
      <c r="B78">
        <v>185.77600000000001</v>
      </c>
      <c r="D78" s="22">
        <f t="shared" si="6"/>
        <v>0.32269503546099293</v>
      </c>
      <c r="E78" s="22">
        <f t="shared" si="7"/>
        <v>0.69630000000000003</v>
      </c>
      <c r="F78">
        <v>77</v>
      </c>
      <c r="G78" s="21">
        <f t="shared" si="8"/>
        <v>0.55797101449275366</v>
      </c>
    </row>
    <row r="79" spans="1:7" x14ac:dyDescent="0.15">
      <c r="A79">
        <v>206.64</v>
      </c>
      <c r="B79">
        <v>190.14399999999901</v>
      </c>
      <c r="D79" s="22">
        <f t="shared" si="6"/>
        <v>0.3133462282398452</v>
      </c>
      <c r="E79" s="22">
        <f t="shared" si="7"/>
        <v>0.68720000000000214</v>
      </c>
      <c r="F79">
        <v>78</v>
      </c>
      <c r="G79" s="21">
        <f t="shared" si="8"/>
        <v>0.56521739130434778</v>
      </c>
    </row>
    <row r="80" spans="1:7" x14ac:dyDescent="0.15">
      <c r="A80">
        <v>205.44</v>
      </c>
      <c r="B80">
        <v>271.503999999999</v>
      </c>
      <c r="D80" s="22">
        <f t="shared" si="6"/>
        <v>0.31012250161186328</v>
      </c>
      <c r="E80" s="22">
        <f t="shared" si="7"/>
        <v>0.51770000000000205</v>
      </c>
      <c r="F80">
        <v>79</v>
      </c>
      <c r="G80" s="21">
        <f t="shared" si="8"/>
        <v>0.57246376811594202</v>
      </c>
    </row>
    <row r="81" spans="1:7" x14ac:dyDescent="0.15">
      <c r="A81">
        <v>204.72</v>
      </c>
      <c r="B81">
        <v>186.11199999999999</v>
      </c>
      <c r="D81" s="22">
        <f t="shared" si="6"/>
        <v>0.30818826563507412</v>
      </c>
      <c r="E81" s="22">
        <f t="shared" si="7"/>
        <v>0.69560000000000011</v>
      </c>
      <c r="F81">
        <v>80</v>
      </c>
      <c r="G81" s="21">
        <f t="shared" si="8"/>
        <v>0.57971014492753625</v>
      </c>
    </row>
    <row r="82" spans="1:7" x14ac:dyDescent="0.15">
      <c r="A82">
        <v>204.6</v>
      </c>
      <c r="B82">
        <v>267.183999999999</v>
      </c>
      <c r="D82" s="22">
        <f t="shared" si="6"/>
        <v>0.3078658929722759</v>
      </c>
      <c r="E82" s="22">
        <f t="shared" si="7"/>
        <v>0.52670000000000206</v>
      </c>
      <c r="F82">
        <v>81</v>
      </c>
      <c r="G82" s="21">
        <f t="shared" si="8"/>
        <v>0.58695652173913049</v>
      </c>
    </row>
    <row r="83" spans="1:7" x14ac:dyDescent="0.15">
      <c r="A83">
        <v>198.6</v>
      </c>
      <c r="B83">
        <v>216.64</v>
      </c>
      <c r="D83" s="22">
        <f t="shared" si="6"/>
        <v>0.29174725983236621</v>
      </c>
      <c r="E83" s="22">
        <f t="shared" si="7"/>
        <v>0.63200000000000001</v>
      </c>
      <c r="F83">
        <v>82</v>
      </c>
      <c r="G83" s="21">
        <f t="shared" si="8"/>
        <v>0.59420289855072461</v>
      </c>
    </row>
    <row r="84" spans="1:7" x14ac:dyDescent="0.15">
      <c r="A84">
        <v>197.64</v>
      </c>
      <c r="B84">
        <v>309.71199999999999</v>
      </c>
      <c r="D84" s="22">
        <f t="shared" si="6"/>
        <v>0.28916827852998062</v>
      </c>
      <c r="E84" s="22">
        <f t="shared" si="7"/>
        <v>0.43810000000000004</v>
      </c>
      <c r="F84">
        <v>83</v>
      </c>
      <c r="G84" s="21">
        <f t="shared" si="8"/>
        <v>0.60144927536231885</v>
      </c>
    </row>
    <row r="85" spans="1:7" x14ac:dyDescent="0.15">
      <c r="A85">
        <v>196.32</v>
      </c>
      <c r="B85">
        <v>206.84800000000001</v>
      </c>
      <c r="D85" s="22">
        <f t="shared" si="6"/>
        <v>0.28562217923920047</v>
      </c>
      <c r="E85" s="22">
        <f t="shared" si="7"/>
        <v>0.65239999999999998</v>
      </c>
      <c r="F85">
        <v>84</v>
      </c>
      <c r="G85" s="21">
        <f t="shared" si="8"/>
        <v>0.60869565217391308</v>
      </c>
    </row>
    <row r="86" spans="1:7" x14ac:dyDescent="0.15">
      <c r="A86">
        <v>196.07999999999899</v>
      </c>
      <c r="B86">
        <v>301.69600000000003</v>
      </c>
      <c r="D86" s="22">
        <f t="shared" si="6"/>
        <v>0.28497743391360142</v>
      </c>
      <c r="E86" s="22">
        <f t="shared" si="7"/>
        <v>0.45479999999999993</v>
      </c>
      <c r="F86">
        <v>85</v>
      </c>
      <c r="G86" s="21">
        <f t="shared" si="8"/>
        <v>0.61594202898550721</v>
      </c>
    </row>
    <row r="87" spans="1:7" x14ac:dyDescent="0.15">
      <c r="A87">
        <v>194.64</v>
      </c>
      <c r="B87">
        <v>215.584</v>
      </c>
      <c r="D87" s="22">
        <f t="shared" si="6"/>
        <v>0.28110896196002577</v>
      </c>
      <c r="E87" s="22">
        <f t="shared" si="7"/>
        <v>0.63419999999999999</v>
      </c>
      <c r="F87">
        <v>86</v>
      </c>
      <c r="G87" s="21">
        <f t="shared" si="8"/>
        <v>0.62318840579710144</v>
      </c>
    </row>
    <row r="88" spans="1:7" x14ac:dyDescent="0.15">
      <c r="A88">
        <v>190.68</v>
      </c>
      <c r="B88">
        <v>233.96799999999999</v>
      </c>
      <c r="D88" s="22">
        <f t="shared" si="6"/>
        <v>0.27047066408768539</v>
      </c>
      <c r="E88" s="22">
        <f t="shared" si="7"/>
        <v>0.5959000000000001</v>
      </c>
      <c r="F88">
        <v>87</v>
      </c>
      <c r="G88" s="21">
        <f t="shared" si="8"/>
        <v>0.63043478260869568</v>
      </c>
    </row>
    <row r="89" spans="1:7" x14ac:dyDescent="0.15">
      <c r="A89">
        <v>189.95999999999901</v>
      </c>
      <c r="B89">
        <v>211.12</v>
      </c>
      <c r="D89" s="22">
        <f t="shared" si="6"/>
        <v>0.26853642811089357</v>
      </c>
      <c r="E89" s="22">
        <f t="shared" si="7"/>
        <v>0.64349999999999996</v>
      </c>
      <c r="F89">
        <v>88</v>
      </c>
      <c r="G89" s="21">
        <f t="shared" si="8"/>
        <v>0.6376811594202898</v>
      </c>
    </row>
    <row r="90" spans="1:7" x14ac:dyDescent="0.15">
      <c r="A90">
        <v>188.28</v>
      </c>
      <c r="B90">
        <v>141.376</v>
      </c>
      <c r="D90" s="22">
        <f t="shared" si="6"/>
        <v>0.26402321083172148</v>
      </c>
      <c r="E90" s="22">
        <f t="shared" si="7"/>
        <v>0.78880000000000006</v>
      </c>
      <c r="F90">
        <v>89</v>
      </c>
      <c r="G90" s="21">
        <f t="shared" si="8"/>
        <v>0.64492753623188404</v>
      </c>
    </row>
    <row r="91" spans="1:7" x14ac:dyDescent="0.15">
      <c r="A91">
        <v>184.07999999999899</v>
      </c>
      <c r="B91">
        <v>227.96799999999899</v>
      </c>
      <c r="D91" s="22">
        <f t="shared" si="6"/>
        <v>0.25274016763378193</v>
      </c>
      <c r="E91" s="22">
        <f t="shared" si="7"/>
        <v>0.60840000000000205</v>
      </c>
      <c r="F91">
        <v>90</v>
      </c>
      <c r="G91" s="21">
        <f t="shared" si="8"/>
        <v>0.65217391304347827</v>
      </c>
    </row>
    <row r="92" spans="1:7" x14ac:dyDescent="0.15">
      <c r="A92">
        <v>177.48</v>
      </c>
      <c r="B92">
        <v>259.26400000000001</v>
      </c>
      <c r="D92" s="22">
        <f t="shared" si="6"/>
        <v>0.23500967117988392</v>
      </c>
      <c r="E92" s="22">
        <f t="shared" si="7"/>
        <v>0.54320000000000002</v>
      </c>
      <c r="F92">
        <v>91</v>
      </c>
      <c r="G92" s="21">
        <f t="shared" si="8"/>
        <v>0.65942028985507251</v>
      </c>
    </row>
    <row r="93" spans="1:7" x14ac:dyDescent="0.15">
      <c r="A93">
        <v>173.64</v>
      </c>
      <c r="B93">
        <v>247.31199999999899</v>
      </c>
      <c r="D93" s="22">
        <f t="shared" si="6"/>
        <v>0.22469374597034167</v>
      </c>
      <c r="E93" s="22">
        <f t="shared" si="7"/>
        <v>0.56810000000000216</v>
      </c>
      <c r="F93">
        <v>92</v>
      </c>
      <c r="G93" s="21">
        <f t="shared" si="8"/>
        <v>0.66666666666666663</v>
      </c>
    </row>
    <row r="94" spans="1:7" x14ac:dyDescent="0.15">
      <c r="A94">
        <v>173.04</v>
      </c>
      <c r="B94">
        <v>200.94399999999999</v>
      </c>
      <c r="D94" s="22">
        <f t="shared" si="6"/>
        <v>0.22308188265635071</v>
      </c>
      <c r="E94" s="22">
        <f t="shared" si="7"/>
        <v>0.66470000000000007</v>
      </c>
      <c r="F94">
        <v>93</v>
      </c>
      <c r="G94" s="21">
        <f t="shared" si="8"/>
        <v>0.67391304347826086</v>
      </c>
    </row>
    <row r="95" spans="1:7" x14ac:dyDescent="0.15">
      <c r="A95">
        <v>164.4</v>
      </c>
      <c r="B95">
        <v>212.65600000000001</v>
      </c>
      <c r="D95" s="22">
        <f t="shared" si="6"/>
        <v>0.19987105093488072</v>
      </c>
      <c r="E95" s="22">
        <f t="shared" si="7"/>
        <v>0.64029999999999998</v>
      </c>
      <c r="F95">
        <v>94</v>
      </c>
      <c r="G95" s="21">
        <f t="shared" si="8"/>
        <v>0.6811594202898551</v>
      </c>
    </row>
    <row r="96" spans="1:7" x14ac:dyDescent="0.15">
      <c r="A96">
        <v>163.44</v>
      </c>
      <c r="B96">
        <v>107.439999999999</v>
      </c>
      <c r="D96" s="22">
        <f t="shared" si="6"/>
        <v>0.19729206963249515</v>
      </c>
      <c r="E96" s="22">
        <f t="shared" si="7"/>
        <v>0.85950000000000204</v>
      </c>
      <c r="F96">
        <v>95</v>
      </c>
      <c r="G96" s="21">
        <f t="shared" si="8"/>
        <v>0.68840579710144922</v>
      </c>
    </row>
    <row r="97" spans="1:7" x14ac:dyDescent="0.15">
      <c r="A97">
        <v>156.12</v>
      </c>
      <c r="B97">
        <v>285.66399999999999</v>
      </c>
      <c r="D97" s="22">
        <f t="shared" si="6"/>
        <v>0.17762733720180529</v>
      </c>
      <c r="E97" s="22">
        <f t="shared" si="7"/>
        <v>0.48820000000000002</v>
      </c>
      <c r="F97">
        <v>96</v>
      </c>
      <c r="G97" s="21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22">
        <f t="shared" ref="D98:D129" si="9">(A98-MIN($A$2:$A$138))/(MAX($A$2:$A$138)-MIN($A$2:$A$138))</f>
        <v>0.17021276595744683</v>
      </c>
      <c r="E98" s="22">
        <f t="shared" ref="E98:E129" si="10">(MAX($B$2:$B$138)-B98)/(MAX($B$2:$B$138)-MIN($B$2:$B$138))</f>
        <v>0.81059999999999988</v>
      </c>
      <c r="F98">
        <v>97</v>
      </c>
      <c r="G98" s="21">
        <f t="shared" ref="G98:G129" si="11">F98/MAX($F$2:$F$139)</f>
        <v>0.70289855072463769</v>
      </c>
    </row>
    <row r="99" spans="1:7" x14ac:dyDescent="0.15">
      <c r="A99">
        <v>153</v>
      </c>
      <c r="B99">
        <v>213.71199999999999</v>
      </c>
      <c r="D99" s="22">
        <f t="shared" si="9"/>
        <v>0.16924564796905223</v>
      </c>
      <c r="E99" s="22">
        <f t="shared" si="10"/>
        <v>0.6381</v>
      </c>
      <c r="F99">
        <v>98</v>
      </c>
      <c r="G99" s="21">
        <f t="shared" si="11"/>
        <v>0.71014492753623193</v>
      </c>
    </row>
    <row r="100" spans="1:7" x14ac:dyDescent="0.15">
      <c r="A100">
        <v>148.91999999999999</v>
      </c>
      <c r="B100">
        <v>301.98399999999998</v>
      </c>
      <c r="D100" s="22">
        <f t="shared" si="9"/>
        <v>0.15828497743391357</v>
      </c>
      <c r="E100" s="22">
        <f t="shared" si="10"/>
        <v>0.45420000000000005</v>
      </c>
      <c r="F100">
        <v>99</v>
      </c>
      <c r="G100" s="21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22">
        <f t="shared" si="9"/>
        <v>0.14829142488716954</v>
      </c>
      <c r="E101" s="22">
        <f t="shared" si="10"/>
        <v>0.61960000000000215</v>
      </c>
      <c r="F101">
        <v>100</v>
      </c>
      <c r="G101" s="21">
        <f t="shared" si="11"/>
        <v>0.72463768115942029</v>
      </c>
    </row>
    <row r="102" spans="1:7" x14ac:dyDescent="0.15">
      <c r="A102">
        <v>140.63999999999999</v>
      </c>
      <c r="B102">
        <v>171.951999999999</v>
      </c>
      <c r="D102" s="22">
        <f t="shared" si="9"/>
        <v>0.13604126370083813</v>
      </c>
      <c r="E102" s="22">
        <f t="shared" si="10"/>
        <v>0.72510000000000219</v>
      </c>
      <c r="F102">
        <v>101</v>
      </c>
      <c r="G102" s="21">
        <f t="shared" si="11"/>
        <v>0.73188405797101452</v>
      </c>
    </row>
    <row r="103" spans="1:7" x14ac:dyDescent="0.15">
      <c r="A103">
        <v>140.16</v>
      </c>
      <c r="B103">
        <v>280</v>
      </c>
      <c r="D103" s="22">
        <f t="shared" si="9"/>
        <v>0.13475177304964539</v>
      </c>
      <c r="E103" s="22">
        <f t="shared" si="10"/>
        <v>0.5</v>
      </c>
      <c r="F103">
        <v>102</v>
      </c>
      <c r="G103" s="21">
        <f t="shared" si="11"/>
        <v>0.73913043478260865</v>
      </c>
    </row>
    <row r="104" spans="1:7" x14ac:dyDescent="0.15">
      <c r="A104">
        <v>138.6</v>
      </c>
      <c r="B104">
        <v>282.976</v>
      </c>
      <c r="D104" s="22">
        <f t="shared" si="9"/>
        <v>0.13056092843326883</v>
      </c>
      <c r="E104" s="22">
        <f t="shared" si="10"/>
        <v>0.49380000000000002</v>
      </c>
      <c r="F104">
        <v>103</v>
      </c>
      <c r="G104" s="21">
        <f t="shared" si="11"/>
        <v>0.74637681159420288</v>
      </c>
    </row>
    <row r="105" spans="1:7" x14ac:dyDescent="0.15">
      <c r="A105">
        <v>134.28</v>
      </c>
      <c r="B105">
        <v>68.607999999999905</v>
      </c>
      <c r="D105" s="22">
        <f t="shared" si="9"/>
        <v>0.11895551257253385</v>
      </c>
      <c r="E105" s="22">
        <f t="shared" si="10"/>
        <v>0.94040000000000024</v>
      </c>
      <c r="F105">
        <v>104</v>
      </c>
      <c r="G105" s="21">
        <f t="shared" si="11"/>
        <v>0.75362318840579712</v>
      </c>
    </row>
    <row r="106" spans="1:7" x14ac:dyDescent="0.15">
      <c r="A106">
        <v>133.80000000000001</v>
      </c>
      <c r="B106">
        <v>191.24799999999999</v>
      </c>
      <c r="D106" s="22">
        <f t="shared" si="9"/>
        <v>0.1176660219213411</v>
      </c>
      <c r="E106" s="22">
        <f t="shared" si="10"/>
        <v>0.68490000000000006</v>
      </c>
      <c r="F106">
        <v>105</v>
      </c>
      <c r="G106" s="21">
        <f t="shared" si="11"/>
        <v>0.76086956521739135</v>
      </c>
    </row>
    <row r="107" spans="1:7" x14ac:dyDescent="0.15">
      <c r="A107">
        <v>129.36000000000001</v>
      </c>
      <c r="B107">
        <v>212.70400000000001</v>
      </c>
      <c r="D107" s="22">
        <f t="shared" si="9"/>
        <v>0.1057382333978079</v>
      </c>
      <c r="E107" s="22">
        <f t="shared" si="10"/>
        <v>0.64019999999999999</v>
      </c>
      <c r="F107">
        <v>106</v>
      </c>
      <c r="G107" s="21">
        <f t="shared" si="11"/>
        <v>0.76811594202898548</v>
      </c>
    </row>
    <row r="108" spans="1:7" x14ac:dyDescent="0.15">
      <c r="A108">
        <v>120.48</v>
      </c>
      <c r="B108">
        <v>340.48</v>
      </c>
      <c r="D108" s="22">
        <f t="shared" si="9"/>
        <v>8.1882656350741462E-2</v>
      </c>
      <c r="E108" s="22">
        <f t="shared" si="10"/>
        <v>0.37399999999999994</v>
      </c>
      <c r="F108">
        <v>107</v>
      </c>
      <c r="G108" s="21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22">
        <f t="shared" si="9"/>
        <v>5.9316569954867823E-2</v>
      </c>
      <c r="E109" s="22">
        <f t="shared" si="10"/>
        <v>0.49460000000000004</v>
      </c>
      <c r="F109">
        <v>108</v>
      </c>
      <c r="G109" s="21">
        <f t="shared" si="11"/>
        <v>0.78260869565217395</v>
      </c>
    </row>
    <row r="110" spans="1:7" x14ac:dyDescent="0.15">
      <c r="A110">
        <v>104.4</v>
      </c>
      <c r="B110">
        <v>232</v>
      </c>
      <c r="D110" s="22">
        <f t="shared" si="9"/>
        <v>3.8684719535783382E-2</v>
      </c>
      <c r="E110" s="22">
        <f t="shared" si="10"/>
        <v>0.6</v>
      </c>
      <c r="F110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3.2237266279819474E-2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97.8</v>
      </c>
      <c r="B112">
        <v>180.304</v>
      </c>
      <c r="D112" s="22">
        <f t="shared" si="9"/>
        <v>2.0954223081882647E-2</v>
      </c>
      <c r="E112" s="22">
        <f t="shared" si="10"/>
        <v>0.70770000000000011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1.4829142488716945E-2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95.28</v>
      </c>
      <c r="B114">
        <v>192.735999999999</v>
      </c>
      <c r="D114" s="22">
        <f t="shared" si="9"/>
        <v>1.4184397163120571E-2</v>
      </c>
      <c r="E114" s="22">
        <f t="shared" si="10"/>
        <v>0.68180000000000218</v>
      </c>
      <c r="F11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5.8027079303674955E-3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3.2237266279820691E-4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2">
        <f t="shared" si="9"/>
        <v>0</v>
      </c>
      <c r="E121" s="22">
        <f t="shared" si="10"/>
        <v>0</v>
      </c>
      <c r="F121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2">
        <f t="shared" si="9"/>
        <v>0</v>
      </c>
      <c r="E122" s="22">
        <f t="shared" si="10"/>
        <v>0</v>
      </c>
      <c r="F122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2">
        <f t="shared" si="9"/>
        <v>0</v>
      </c>
      <c r="E128" s="22">
        <f t="shared" si="10"/>
        <v>0</v>
      </c>
      <c r="F128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2">
        <f t="shared" si="12"/>
        <v>0</v>
      </c>
      <c r="E135" s="22">
        <f t="shared" si="13"/>
        <v>0</v>
      </c>
      <c r="F135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2">
        <f t="shared" si="12"/>
        <v>0</v>
      </c>
      <c r="E138" s="22">
        <f t="shared" si="13"/>
        <v>0</v>
      </c>
      <c r="F138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35" priority="1">
      <formula>AND($G2&lt;=1,$G2&gt;0.75)</formula>
    </cfRule>
    <cfRule type="expression" dxfId="34" priority="2">
      <formula>AND($G2&lt;=0.75,$G2&gt;0.5)</formula>
    </cfRule>
    <cfRule type="expression" dxfId="33" priority="3">
      <formula>AND($G2&lt;=0.5,$G2&gt;0.25)</formula>
    </cfRule>
    <cfRule type="expression" dxfId="32" priority="4">
      <formula>$G2&lt;=0.25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7"/>
  <sheetViews>
    <sheetView topLeftCell="C1" workbookViewId="0">
      <selection activeCell="H27" sqref="H27"/>
    </sheetView>
  </sheetViews>
  <sheetFormatPr defaultRowHeight="13.5" x14ac:dyDescent="0.15"/>
  <cols>
    <col min="1" max="1" width="9.25" style="17" hidden="1" customWidth="1"/>
    <col min="2" max="2" width="9.25" style="12" hidden="1" customWidth="1"/>
    <col min="3" max="3" width="9" style="4" customWidth="1"/>
  </cols>
  <sheetData>
    <row r="1" spans="1:22" x14ac:dyDescent="0.15">
      <c r="D1" t="s">
        <v>19</v>
      </c>
      <c r="E1" t="s">
        <v>4</v>
      </c>
      <c r="F1" t="s">
        <v>20</v>
      </c>
      <c r="G1" t="s">
        <v>21</v>
      </c>
      <c r="I1" t="s">
        <v>19</v>
      </c>
      <c r="J1" t="s">
        <v>4</v>
      </c>
      <c r="K1" t="s">
        <v>19</v>
      </c>
      <c r="L1" t="s">
        <v>4</v>
      </c>
      <c r="M1" t="s">
        <v>19</v>
      </c>
      <c r="N1" t="s">
        <v>4</v>
      </c>
      <c r="O1" t="s">
        <v>19</v>
      </c>
      <c r="P1" t="s">
        <v>4</v>
      </c>
      <c r="Q1" t="s">
        <v>19</v>
      </c>
      <c r="R1" t="s">
        <v>4</v>
      </c>
    </row>
    <row r="2" spans="1:22" x14ac:dyDescent="0.15">
      <c r="A2">
        <v>443.04</v>
      </c>
      <c r="B2">
        <v>171.52</v>
      </c>
      <c r="C2" s="18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0.72600000000000009</v>
      </c>
      <c r="F2">
        <v>1</v>
      </c>
      <c r="G2" s="3">
        <f t="shared" ref="G2:G33" si="2">F2/MAX($F$2:$F$138)</f>
        <v>7.3529411764705881E-3</v>
      </c>
      <c r="I2" s="2">
        <v>0.99898132427843811</v>
      </c>
      <c r="J2" s="1">
        <v>0.72600000000000009</v>
      </c>
      <c r="K2" s="1">
        <v>0.46078098471986417</v>
      </c>
      <c r="L2" s="2">
        <v>0.73540000000000205</v>
      </c>
      <c r="M2" s="2">
        <v>0.2203735144312394</v>
      </c>
      <c r="N2" s="2">
        <v>0.75350000000000006</v>
      </c>
      <c r="O2" s="2">
        <v>4.8556876061120538E-2</v>
      </c>
      <c r="P2" s="2">
        <v>0.74130000000000007</v>
      </c>
      <c r="Q2" s="2">
        <v>0.1049235993208829</v>
      </c>
      <c r="R2" s="2">
        <v>0.8479000000000021</v>
      </c>
      <c r="S2" s="2"/>
      <c r="T2" s="2"/>
      <c r="U2" s="2"/>
      <c r="V2" s="2"/>
    </row>
    <row r="3" spans="1:22" x14ac:dyDescent="0.15">
      <c r="A3">
        <v>443.04</v>
      </c>
      <c r="B3">
        <v>124.672</v>
      </c>
      <c r="C3" s="18"/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1.4705882352941176E-2</v>
      </c>
      <c r="I3" s="2">
        <v>0.99898132427843811</v>
      </c>
      <c r="J3" s="2">
        <v>0.8236</v>
      </c>
      <c r="K3" s="2">
        <v>0.44991511035653647</v>
      </c>
      <c r="L3" s="2">
        <v>0.67920000000000202</v>
      </c>
      <c r="M3" s="2">
        <v>0.2190152801358235</v>
      </c>
      <c r="N3" s="2">
        <v>0.60780000000000001</v>
      </c>
      <c r="O3" s="2">
        <v>4.8217317487263718E-2</v>
      </c>
      <c r="P3" s="2">
        <v>0.64080000000000004</v>
      </c>
      <c r="Q3" s="2"/>
      <c r="R3" s="2"/>
      <c r="S3" s="2"/>
      <c r="T3" s="2"/>
      <c r="U3" s="2"/>
      <c r="V3" s="2"/>
    </row>
    <row r="4" spans="1:22" x14ac:dyDescent="0.15">
      <c r="A4">
        <v>442.08</v>
      </c>
      <c r="B4">
        <v>205.88800000000001</v>
      </c>
      <c r="C4" s="18"/>
      <c r="D4" s="1">
        <f t="shared" si="0"/>
        <v>0.99728076138681154</v>
      </c>
      <c r="E4" s="1">
        <f t="shared" si="1"/>
        <v>0.65439999999999998</v>
      </c>
      <c r="F4">
        <v>3</v>
      </c>
      <c r="G4" s="3">
        <f t="shared" si="2"/>
        <v>2.2058823529411766E-2</v>
      </c>
      <c r="I4" s="2">
        <v>0.99626485568760614</v>
      </c>
      <c r="J4" s="2">
        <v>0.65439999999999998</v>
      </c>
      <c r="K4" s="2">
        <v>0.43022071307300508</v>
      </c>
      <c r="L4" s="2">
        <v>0.57769999999999999</v>
      </c>
      <c r="M4" s="2">
        <v>0.2149405772495756</v>
      </c>
      <c r="N4" s="2">
        <v>0.74879999999999991</v>
      </c>
      <c r="O4" s="2">
        <v>3.8370118845500858E-2</v>
      </c>
      <c r="P4" s="2">
        <v>0.67260000000000209</v>
      </c>
      <c r="Q4" s="2"/>
      <c r="R4" s="2"/>
      <c r="S4" s="2"/>
      <c r="T4" s="2"/>
      <c r="U4" s="2"/>
      <c r="V4" s="2"/>
    </row>
    <row r="5" spans="1:22" x14ac:dyDescent="0.15">
      <c r="A5">
        <v>426.24</v>
      </c>
      <c r="B5">
        <v>91.551999999999893</v>
      </c>
      <c r="C5" s="18"/>
      <c r="D5" s="1">
        <f t="shared" si="0"/>
        <v>0.95241332426920455</v>
      </c>
      <c r="E5" s="1">
        <f t="shared" si="1"/>
        <v>0.89260000000000017</v>
      </c>
      <c r="F5">
        <v>4</v>
      </c>
      <c r="G5" s="3">
        <f t="shared" si="2"/>
        <v>2.9411764705882353E-2</v>
      </c>
      <c r="I5" s="2">
        <v>0.95144312393887953</v>
      </c>
      <c r="J5" s="2">
        <v>0.89260000000000017</v>
      </c>
      <c r="K5" s="2">
        <v>0.40916808149405781</v>
      </c>
      <c r="L5" s="2">
        <v>0.6480999999999999</v>
      </c>
      <c r="M5" s="2">
        <v>0.2139219015280136</v>
      </c>
      <c r="N5" s="2">
        <v>0.46189999999999998</v>
      </c>
      <c r="O5" s="2">
        <v>2.682512733446521E-2</v>
      </c>
      <c r="P5" s="2">
        <v>0.49370000000000003</v>
      </c>
      <c r="Q5" s="2"/>
      <c r="R5" s="2"/>
      <c r="S5" s="2"/>
      <c r="T5" s="2"/>
      <c r="U5" s="2"/>
      <c r="V5" s="2"/>
    </row>
    <row r="6" spans="1:22" x14ac:dyDescent="0.15">
      <c r="A6">
        <v>420.36</v>
      </c>
      <c r="B6">
        <v>212.07999999999899</v>
      </c>
      <c r="C6" s="18"/>
      <c r="D6" s="1">
        <f t="shared" si="0"/>
        <v>0.93575798776342622</v>
      </c>
      <c r="E6" s="1">
        <f t="shared" si="1"/>
        <v>0.64150000000000207</v>
      </c>
      <c r="F6">
        <v>5</v>
      </c>
      <c r="G6" s="3">
        <f t="shared" si="2"/>
        <v>3.6764705882352942E-2</v>
      </c>
      <c r="I6" s="2">
        <v>0.93480475382003403</v>
      </c>
      <c r="J6" s="2">
        <v>0.64150000000000207</v>
      </c>
      <c r="K6" s="2">
        <v>0.36876061120543302</v>
      </c>
      <c r="L6" s="2">
        <v>0.51660000000000006</v>
      </c>
      <c r="M6" s="2">
        <v>0.21222410865874361</v>
      </c>
      <c r="N6" s="2">
        <v>0.6671999999999999</v>
      </c>
      <c r="O6" s="2">
        <v>1.7317487266553491E-2</v>
      </c>
      <c r="P6" s="2">
        <v>0.80390000000000006</v>
      </c>
      <c r="Q6" s="2"/>
      <c r="R6" s="2"/>
      <c r="S6" s="2"/>
      <c r="T6" s="2"/>
      <c r="U6" s="2"/>
      <c r="V6" s="2"/>
    </row>
    <row r="7" spans="1:22" x14ac:dyDescent="0.15">
      <c r="A7">
        <v>419.52</v>
      </c>
      <c r="B7">
        <v>99.423999999999893</v>
      </c>
      <c r="C7" s="18"/>
      <c r="D7" s="1">
        <f t="shared" si="0"/>
        <v>0.93337865397688635</v>
      </c>
      <c r="E7" s="1">
        <f t="shared" si="1"/>
        <v>0.87620000000000031</v>
      </c>
      <c r="F7">
        <v>6</v>
      </c>
      <c r="G7" s="3">
        <f t="shared" si="2"/>
        <v>4.4117647058823532E-2</v>
      </c>
      <c r="I7" s="2">
        <v>0.93242784380305599</v>
      </c>
      <c r="J7" s="2">
        <v>0.87620000000000031</v>
      </c>
      <c r="K7" s="2">
        <v>0.36264855687606112</v>
      </c>
      <c r="L7" s="2">
        <v>0.54210000000000003</v>
      </c>
      <c r="M7" s="2">
        <v>0.2071307300509338</v>
      </c>
      <c r="N7" s="2">
        <v>0.63930000000000009</v>
      </c>
      <c r="O7" s="2">
        <v>1.561969439728352E-2</v>
      </c>
      <c r="P7" s="2">
        <v>0.30430000000000013</v>
      </c>
      <c r="Q7" s="2"/>
      <c r="R7" s="2"/>
      <c r="S7" s="2"/>
      <c r="T7" s="2"/>
      <c r="U7" s="2"/>
      <c r="V7" s="2"/>
    </row>
    <row r="8" spans="1:22" x14ac:dyDescent="0.15">
      <c r="A8">
        <v>409.56</v>
      </c>
      <c r="B8">
        <v>216.44799999999901</v>
      </c>
      <c r="C8" s="18" t="s">
        <v>22</v>
      </c>
      <c r="D8" s="1">
        <f t="shared" si="0"/>
        <v>0.90516655336505769</v>
      </c>
      <c r="E8" s="1">
        <f t="shared" si="1"/>
        <v>0.63240000000000207</v>
      </c>
      <c r="F8">
        <v>7</v>
      </c>
      <c r="G8" s="3">
        <f t="shared" si="2"/>
        <v>5.1470588235294115E-2</v>
      </c>
      <c r="I8" s="2">
        <v>0.90424448217317499</v>
      </c>
      <c r="J8" s="2">
        <v>0.63240000000000207</v>
      </c>
      <c r="K8" s="2">
        <v>0.3619694397283531</v>
      </c>
      <c r="L8" s="2">
        <v>0.72510000000000219</v>
      </c>
      <c r="M8" s="2">
        <v>0.20611205432937191</v>
      </c>
      <c r="N8" s="2">
        <v>0.72160000000000002</v>
      </c>
      <c r="O8" s="2">
        <v>1.561969439728352E-2</v>
      </c>
      <c r="P8" s="2">
        <v>0.82610000000000006</v>
      </c>
      <c r="Q8" s="2"/>
      <c r="R8" s="2"/>
      <c r="S8" s="2"/>
      <c r="T8" s="2"/>
      <c r="U8" s="2"/>
      <c r="V8" s="2"/>
    </row>
    <row r="9" spans="1:22" x14ac:dyDescent="0.15">
      <c r="A9">
        <v>393</v>
      </c>
      <c r="B9">
        <v>109.935999999999</v>
      </c>
      <c r="C9" s="18"/>
      <c r="D9" s="1">
        <f t="shared" si="0"/>
        <v>0.85825968728755941</v>
      </c>
      <c r="E9" s="1">
        <f t="shared" si="1"/>
        <v>0.85430000000000206</v>
      </c>
      <c r="F9">
        <v>8</v>
      </c>
      <c r="G9" s="3">
        <f t="shared" si="2"/>
        <v>5.8823529411764705E-2</v>
      </c>
      <c r="I9" s="2">
        <v>0.85738539898132438</v>
      </c>
      <c r="J9" s="2">
        <v>0.85430000000000206</v>
      </c>
      <c r="K9" s="2">
        <v>0.3612903225806452</v>
      </c>
      <c r="L9" s="2">
        <v>0.67670000000000008</v>
      </c>
      <c r="M9" s="2">
        <v>0.1928692699490662</v>
      </c>
      <c r="N9" s="2">
        <v>0.61089999999999989</v>
      </c>
      <c r="O9" s="2">
        <v>1.561969439728352E-2</v>
      </c>
      <c r="P9" s="2">
        <v>0.76090000000000202</v>
      </c>
      <c r="Q9" s="2"/>
      <c r="R9" s="2"/>
      <c r="S9" s="2"/>
      <c r="T9" s="2"/>
      <c r="U9" s="2"/>
      <c r="V9" s="2"/>
    </row>
    <row r="10" spans="1:22" x14ac:dyDescent="0.15">
      <c r="A10">
        <v>389.76</v>
      </c>
      <c r="B10">
        <v>84.4</v>
      </c>
      <c r="C10" s="18"/>
      <c r="D10" s="1">
        <f t="shared" si="0"/>
        <v>0.84908225696804884</v>
      </c>
      <c r="E10" s="1">
        <f t="shared" si="1"/>
        <v>0.90750000000000008</v>
      </c>
      <c r="F10">
        <v>9</v>
      </c>
      <c r="G10" s="3">
        <f t="shared" si="2"/>
        <v>6.6176470588235295E-2</v>
      </c>
      <c r="I10" s="2">
        <v>0.84821731748726659</v>
      </c>
      <c r="J10" s="2">
        <v>0.90750000000000008</v>
      </c>
      <c r="K10" s="2">
        <v>0.35993208828522921</v>
      </c>
      <c r="L10" s="2">
        <v>0.69620000000000215</v>
      </c>
      <c r="M10" s="2">
        <v>0.1697792869269949</v>
      </c>
      <c r="N10" s="2">
        <v>0.83400000000000207</v>
      </c>
      <c r="O10" s="2">
        <v>6.1120543293718072E-3</v>
      </c>
      <c r="P10" s="2">
        <v>0.88890000000000013</v>
      </c>
      <c r="Q10" s="2"/>
      <c r="R10" s="2"/>
      <c r="S10" s="2"/>
      <c r="T10" s="2"/>
      <c r="U10" s="2"/>
      <c r="V10" s="2"/>
    </row>
    <row r="11" spans="1:22" x14ac:dyDescent="0.15">
      <c r="A11">
        <v>378.599999999999</v>
      </c>
      <c r="B11">
        <v>40.192</v>
      </c>
      <c r="C11" s="18"/>
      <c r="D11" s="1">
        <f t="shared" si="0"/>
        <v>0.817471108089732</v>
      </c>
      <c r="E11" s="1">
        <f t="shared" si="1"/>
        <v>0.99959999999999993</v>
      </c>
      <c r="F11">
        <v>10</v>
      </c>
      <c r="G11" s="3">
        <f t="shared" si="2"/>
        <v>7.3529411764705885E-2</v>
      </c>
      <c r="I11" s="2">
        <v>0.81663837011884277</v>
      </c>
      <c r="J11" s="2">
        <v>0.99959999999999993</v>
      </c>
      <c r="K11" s="2">
        <v>0.35517826825127341</v>
      </c>
      <c r="L11" s="2">
        <v>0.69020000000000004</v>
      </c>
      <c r="M11" s="2">
        <v>0.16842105263157611</v>
      </c>
      <c r="N11" s="2">
        <v>0.6875</v>
      </c>
      <c r="O11" s="2">
        <v>3.3955857385400268E-4</v>
      </c>
      <c r="P11" s="2">
        <v>1</v>
      </c>
      <c r="Q11" s="2"/>
      <c r="R11" s="2"/>
      <c r="S11" s="2"/>
      <c r="T11" s="2"/>
      <c r="U11" s="2"/>
      <c r="V11" s="2"/>
    </row>
    <row r="12" spans="1:22" x14ac:dyDescent="0.15">
      <c r="A12">
        <v>378.48</v>
      </c>
      <c r="B12">
        <v>186.16</v>
      </c>
      <c r="C12" s="18"/>
      <c r="D12" s="1">
        <f t="shared" si="0"/>
        <v>0.8171312032630863</v>
      </c>
      <c r="E12" s="1">
        <f t="shared" si="1"/>
        <v>0.69550000000000012</v>
      </c>
      <c r="F12">
        <v>11</v>
      </c>
      <c r="G12" s="3">
        <f t="shared" si="2"/>
        <v>8.0882352941176475E-2</v>
      </c>
      <c r="I12" s="2">
        <v>0.81629881154499162</v>
      </c>
      <c r="J12" s="2">
        <v>0.69550000000000012</v>
      </c>
      <c r="K12" s="2">
        <v>0.34736842105263149</v>
      </c>
      <c r="L12" s="2">
        <v>0.86799999999999999</v>
      </c>
      <c r="M12" s="2">
        <v>0.16638370118845511</v>
      </c>
      <c r="N12" s="2">
        <v>0.58569999999999989</v>
      </c>
      <c r="O12" s="2">
        <v>0</v>
      </c>
      <c r="P12" s="2">
        <v>0</v>
      </c>
      <c r="Q12" s="2"/>
      <c r="R12" s="2"/>
      <c r="S12" s="2"/>
      <c r="T12" s="2"/>
      <c r="U12" s="2"/>
      <c r="V12" s="2"/>
    </row>
    <row r="13" spans="1:22" x14ac:dyDescent="0.15">
      <c r="A13">
        <v>377.52</v>
      </c>
      <c r="B13">
        <v>162.207999999999</v>
      </c>
      <c r="C13" s="18"/>
      <c r="D13" s="1">
        <f t="shared" si="0"/>
        <v>0.81441196464989796</v>
      </c>
      <c r="E13" s="1">
        <f t="shared" si="1"/>
        <v>0.74540000000000206</v>
      </c>
      <c r="F13">
        <v>12</v>
      </c>
      <c r="G13" s="3">
        <f t="shared" si="2"/>
        <v>8.8235294117647065E-2</v>
      </c>
      <c r="I13" s="2">
        <v>0.81358234295415954</v>
      </c>
      <c r="J13" s="2">
        <v>0.74540000000000206</v>
      </c>
      <c r="K13" s="2">
        <v>0.34533106960950771</v>
      </c>
      <c r="L13" s="2">
        <v>1</v>
      </c>
      <c r="M13" s="2">
        <v>0.16129032258064521</v>
      </c>
      <c r="N13" s="2">
        <v>0.61470000000000014</v>
      </c>
      <c r="O13" s="2">
        <v>0</v>
      </c>
      <c r="P13" s="2">
        <v>0</v>
      </c>
      <c r="Q13" s="2"/>
      <c r="R13" s="2"/>
      <c r="S13" s="2"/>
      <c r="T13" s="2"/>
      <c r="U13" s="2"/>
      <c r="V13" s="2"/>
    </row>
    <row r="14" spans="1:22" x14ac:dyDescent="0.15">
      <c r="A14">
        <v>358.8</v>
      </c>
      <c r="B14">
        <v>177.376</v>
      </c>
      <c r="C14" s="18"/>
      <c r="D14" s="1">
        <f t="shared" si="0"/>
        <v>0.76138681169272604</v>
      </c>
      <c r="E14" s="1">
        <f t="shared" si="1"/>
        <v>0.7138000000000001</v>
      </c>
      <c r="F14">
        <v>13</v>
      </c>
      <c r="G14" s="3">
        <f t="shared" si="2"/>
        <v>9.5588235294117641E-2</v>
      </c>
      <c r="I14" s="2">
        <v>0.76061120543293725</v>
      </c>
      <c r="J14" s="2">
        <v>0.7138000000000001</v>
      </c>
      <c r="K14" s="2">
        <v>0.33378607809846922</v>
      </c>
      <c r="L14" s="2">
        <v>0.56259999999999999</v>
      </c>
      <c r="M14" s="2">
        <v>0.16061120543293719</v>
      </c>
      <c r="N14" s="2">
        <v>0.82030000000000203</v>
      </c>
      <c r="O14" s="2">
        <v>0</v>
      </c>
      <c r="P14" s="2">
        <v>0</v>
      </c>
      <c r="Q14" s="2"/>
      <c r="R14" s="2"/>
      <c r="S14" s="2"/>
      <c r="T14" s="2"/>
      <c r="U14" s="2"/>
      <c r="V14" s="2"/>
    </row>
    <row r="15" spans="1:22" x14ac:dyDescent="0.15">
      <c r="A15">
        <v>356.76</v>
      </c>
      <c r="B15">
        <v>49.695999999999998</v>
      </c>
      <c r="C15" s="18"/>
      <c r="D15" s="1">
        <f t="shared" si="0"/>
        <v>0.75560842963970076</v>
      </c>
      <c r="E15" s="1">
        <f t="shared" si="1"/>
        <v>0.97979999999999989</v>
      </c>
      <c r="F15">
        <v>14</v>
      </c>
      <c r="G15" s="3">
        <f t="shared" si="2"/>
        <v>0.10294117647058823</v>
      </c>
      <c r="I15" s="2">
        <v>0.75483870967741939</v>
      </c>
      <c r="J15" s="2">
        <v>0.97979999999999989</v>
      </c>
      <c r="K15" s="2">
        <v>0.33344651952461801</v>
      </c>
      <c r="L15" s="2">
        <v>0.55090000000000217</v>
      </c>
      <c r="M15" s="2">
        <v>0.15280135823429539</v>
      </c>
      <c r="N15" s="2">
        <v>0.66</v>
      </c>
      <c r="O15" s="2">
        <v>0</v>
      </c>
      <c r="P15" s="2">
        <v>0</v>
      </c>
      <c r="S15" s="2"/>
      <c r="T15" s="2"/>
    </row>
    <row r="16" spans="1:22" x14ac:dyDescent="0.15">
      <c r="A16">
        <v>350.28</v>
      </c>
      <c r="B16">
        <v>328.575999999999</v>
      </c>
      <c r="C16" s="18"/>
      <c r="D16" s="1">
        <f t="shared" si="0"/>
        <v>0.73725356900067973</v>
      </c>
      <c r="E16" s="1">
        <f t="shared" si="1"/>
        <v>0.3988000000000021</v>
      </c>
      <c r="F16">
        <v>15</v>
      </c>
      <c r="G16" s="3">
        <f t="shared" si="2"/>
        <v>0.11029411764705882</v>
      </c>
      <c r="I16" s="2">
        <v>0.73650254668930393</v>
      </c>
      <c r="J16" s="2">
        <v>0.3988000000000021</v>
      </c>
      <c r="K16" s="2">
        <v>0.33106960950764008</v>
      </c>
      <c r="L16" s="2">
        <v>0.62870000000000004</v>
      </c>
      <c r="M16" s="2">
        <v>0.1453310696095077</v>
      </c>
      <c r="N16" s="2">
        <v>0.5444</v>
      </c>
      <c r="O16" s="2">
        <v>0</v>
      </c>
      <c r="P16" s="2">
        <v>0</v>
      </c>
    </row>
    <row r="17" spans="1:16" x14ac:dyDescent="0.15">
      <c r="A17">
        <v>350.16</v>
      </c>
      <c r="B17">
        <v>220.864</v>
      </c>
      <c r="C17" s="18"/>
      <c r="D17" s="1">
        <f t="shared" si="0"/>
        <v>0.73691366417403126</v>
      </c>
      <c r="E17" s="1">
        <f t="shared" si="1"/>
        <v>0.62319999999999998</v>
      </c>
      <c r="F17">
        <v>16</v>
      </c>
      <c r="G17" s="3">
        <f t="shared" si="2"/>
        <v>0.11764705882352941</v>
      </c>
      <c r="I17" s="2">
        <v>0.73616298811545</v>
      </c>
      <c r="J17" s="2">
        <v>0.62319999999999998</v>
      </c>
      <c r="K17" s="2">
        <v>0.32190152801358229</v>
      </c>
      <c r="L17" s="2">
        <v>0.67510000000000003</v>
      </c>
      <c r="M17" s="2">
        <v>0.14193548387096769</v>
      </c>
      <c r="N17" s="2">
        <v>0.51910000000000001</v>
      </c>
      <c r="O17" s="2">
        <v>0</v>
      </c>
      <c r="P17" s="2">
        <v>0</v>
      </c>
    </row>
    <row r="18" spans="1:16" x14ac:dyDescent="0.15">
      <c r="A18">
        <v>343.08</v>
      </c>
      <c r="B18">
        <v>239.15199999999999</v>
      </c>
      <c r="C18" s="18"/>
      <c r="D18" s="1">
        <f t="shared" si="0"/>
        <v>0.71685927940176741</v>
      </c>
      <c r="E18" s="1">
        <f t="shared" si="1"/>
        <v>0.58510000000000006</v>
      </c>
      <c r="F18">
        <v>17</v>
      </c>
      <c r="G18" s="3">
        <f t="shared" si="2"/>
        <v>0.125</v>
      </c>
      <c r="I18" s="2">
        <v>0.71612903225806457</v>
      </c>
      <c r="J18" s="2">
        <v>0.58510000000000006</v>
      </c>
      <c r="K18" s="2">
        <v>0.3032258064516129</v>
      </c>
      <c r="L18" s="2">
        <v>0.59350000000000214</v>
      </c>
      <c r="M18" s="2">
        <v>0.14023769100169781</v>
      </c>
      <c r="N18" s="2">
        <v>0.64650000000000196</v>
      </c>
      <c r="O18" s="2">
        <v>0</v>
      </c>
      <c r="P18" s="2">
        <v>0</v>
      </c>
    </row>
    <row r="19" spans="1:16" x14ac:dyDescent="0.15">
      <c r="A19">
        <v>331.2</v>
      </c>
      <c r="B19">
        <v>170.367999999999</v>
      </c>
      <c r="C19" s="18"/>
      <c r="D19" s="1">
        <f t="shared" si="0"/>
        <v>0.68320870156356217</v>
      </c>
      <c r="E19" s="1">
        <f t="shared" si="1"/>
        <v>0.72840000000000205</v>
      </c>
      <c r="F19">
        <v>18</v>
      </c>
      <c r="G19" s="3">
        <f t="shared" si="2"/>
        <v>0.13235294117647059</v>
      </c>
      <c r="I19" s="2">
        <v>0.68251273344651953</v>
      </c>
      <c r="J19" s="2">
        <v>0.72840000000000205</v>
      </c>
      <c r="K19" s="2">
        <v>0.30288624787775892</v>
      </c>
      <c r="L19" s="2">
        <v>0.66139999999999999</v>
      </c>
      <c r="M19" s="2">
        <v>0.1225806451612903</v>
      </c>
      <c r="N19" s="2">
        <v>0.70909999999999995</v>
      </c>
      <c r="O19" s="2">
        <v>0</v>
      </c>
      <c r="P19" s="2">
        <v>0</v>
      </c>
    </row>
    <row r="20" spans="1:16" x14ac:dyDescent="0.15">
      <c r="A20">
        <v>330.84</v>
      </c>
      <c r="B20">
        <v>236.36799999999999</v>
      </c>
      <c r="C20" s="18"/>
      <c r="D20" s="1">
        <f t="shared" si="0"/>
        <v>0.68218898708361653</v>
      </c>
      <c r="E20" s="1">
        <f t="shared" si="1"/>
        <v>0.59089999999999998</v>
      </c>
      <c r="F20">
        <v>19</v>
      </c>
      <c r="G20" s="3">
        <f t="shared" si="2"/>
        <v>0.13970588235294118</v>
      </c>
      <c r="I20" s="2">
        <v>0.68149405772495752</v>
      </c>
      <c r="J20" s="2">
        <v>0.59089999999999998</v>
      </c>
      <c r="K20" s="2">
        <v>0.29337860780984731</v>
      </c>
      <c r="L20" s="2">
        <v>0.79049999999999998</v>
      </c>
      <c r="M20" s="2">
        <v>0.1168081494057725</v>
      </c>
      <c r="N20" s="2">
        <v>0.61049999999999993</v>
      </c>
      <c r="O20" s="2">
        <v>0</v>
      </c>
      <c r="P20" s="2">
        <v>0</v>
      </c>
    </row>
    <row r="21" spans="1:16" x14ac:dyDescent="0.15">
      <c r="A21">
        <v>325.56</v>
      </c>
      <c r="B21">
        <v>101.872</v>
      </c>
      <c r="C21" s="18"/>
      <c r="D21" s="1">
        <f t="shared" si="0"/>
        <v>0.6672331747110809</v>
      </c>
      <c r="E21" s="1">
        <f t="shared" si="1"/>
        <v>0.87109999999999999</v>
      </c>
      <c r="F21">
        <v>20</v>
      </c>
      <c r="G21" s="3">
        <f t="shared" si="2"/>
        <v>0.14705882352941177</v>
      </c>
      <c r="I21" s="2">
        <v>0.6665534804753821</v>
      </c>
      <c r="J21" s="2">
        <v>0.87109999999999999</v>
      </c>
      <c r="K21" s="2">
        <v>0.29066213921901529</v>
      </c>
      <c r="L21" s="2">
        <v>0.46029999999999999</v>
      </c>
      <c r="M21" s="2">
        <v>0.11477079796264859</v>
      </c>
      <c r="N21" s="2">
        <v>0.60650000000000004</v>
      </c>
      <c r="O21" s="2">
        <v>0</v>
      </c>
      <c r="P21" s="2">
        <v>0</v>
      </c>
    </row>
    <row r="22" spans="1:16" x14ac:dyDescent="0.15">
      <c r="A22">
        <v>323.76</v>
      </c>
      <c r="B22">
        <v>191.295999999999</v>
      </c>
      <c r="C22" s="18"/>
      <c r="D22" s="1">
        <f t="shared" si="0"/>
        <v>0.66213460231135279</v>
      </c>
      <c r="E22" s="1">
        <f t="shared" si="1"/>
        <v>0.68480000000000207</v>
      </c>
      <c r="F22">
        <v>21</v>
      </c>
      <c r="G22" s="3">
        <f t="shared" si="2"/>
        <v>0.15441176470588236</v>
      </c>
      <c r="I22" s="2">
        <v>0.6614601018675722</v>
      </c>
      <c r="J22" s="2">
        <v>0.68480000000000207</v>
      </c>
      <c r="K22" s="2">
        <v>0.28828522920203742</v>
      </c>
      <c r="L22" s="2">
        <v>0.6359999999999999</v>
      </c>
      <c r="M22" s="2">
        <v>0.1144312393887946</v>
      </c>
      <c r="N22" s="2">
        <v>0.56380000000000208</v>
      </c>
      <c r="O22" s="2">
        <v>0</v>
      </c>
      <c r="P22" s="2">
        <v>0</v>
      </c>
    </row>
    <row r="23" spans="1:16" x14ac:dyDescent="0.15">
      <c r="A23">
        <v>315.12</v>
      </c>
      <c r="B23">
        <v>191.96799999999999</v>
      </c>
      <c r="C23" s="18"/>
      <c r="D23" s="1">
        <f t="shared" si="0"/>
        <v>0.63766145479265801</v>
      </c>
      <c r="E23" s="1">
        <f t="shared" si="1"/>
        <v>0.68340000000000012</v>
      </c>
      <c r="F23">
        <v>22</v>
      </c>
      <c r="G23" s="3">
        <f t="shared" si="2"/>
        <v>0.16176470588235295</v>
      </c>
      <c r="I23" s="2">
        <v>0.63701188455008495</v>
      </c>
      <c r="J23" s="2">
        <v>0.68340000000000012</v>
      </c>
      <c r="K23" s="2">
        <v>0.28353140916808151</v>
      </c>
      <c r="L23" s="2">
        <v>0.6298999999999999</v>
      </c>
      <c r="M23" s="2">
        <v>0.10865874363327679</v>
      </c>
      <c r="N23" s="2">
        <v>0.54690000000000005</v>
      </c>
      <c r="O23" s="2">
        <v>0</v>
      </c>
      <c r="P23" s="2">
        <v>0</v>
      </c>
    </row>
    <row r="24" spans="1:16" x14ac:dyDescent="0.15">
      <c r="A24">
        <v>307.79999999999899</v>
      </c>
      <c r="B24">
        <v>232.816</v>
      </c>
      <c r="C24" s="18"/>
      <c r="D24" s="1">
        <f t="shared" si="0"/>
        <v>0.61692726036709433</v>
      </c>
      <c r="E24" s="1">
        <f t="shared" si="1"/>
        <v>0.59829999999999994</v>
      </c>
      <c r="F24">
        <v>23</v>
      </c>
      <c r="G24" s="3">
        <f t="shared" si="2"/>
        <v>0.16911764705882354</v>
      </c>
      <c r="I24" s="2">
        <v>0.61629881154498867</v>
      </c>
      <c r="J24" s="2">
        <v>0.59829999999999994</v>
      </c>
      <c r="K24" s="2">
        <v>0.28217317487266552</v>
      </c>
      <c r="L24" s="2">
        <v>0.63180000000000003</v>
      </c>
      <c r="M24" s="2">
        <v>9.9151103565362192E-2</v>
      </c>
      <c r="N24" s="2">
        <v>0.50680000000000003</v>
      </c>
      <c r="O24" s="2">
        <v>0</v>
      </c>
      <c r="P24" s="2">
        <v>0</v>
      </c>
    </row>
    <row r="25" spans="1:16" x14ac:dyDescent="0.15">
      <c r="A25">
        <v>302.64</v>
      </c>
      <c r="B25">
        <v>140.75199999999899</v>
      </c>
      <c r="C25" s="18"/>
      <c r="D25" s="1">
        <f t="shared" si="0"/>
        <v>0.60231135282120996</v>
      </c>
      <c r="E25" s="1">
        <f t="shared" si="1"/>
        <v>0.79010000000000213</v>
      </c>
      <c r="F25">
        <v>24</v>
      </c>
      <c r="G25" s="3">
        <f t="shared" si="2"/>
        <v>0.17647058823529413</v>
      </c>
      <c r="I25" s="2">
        <v>0.60169779286926994</v>
      </c>
      <c r="J25" s="2">
        <v>0.79010000000000213</v>
      </c>
      <c r="K25" s="2">
        <v>0.27436332767402383</v>
      </c>
      <c r="L25" s="2">
        <v>0.5161</v>
      </c>
      <c r="M25" s="2">
        <v>9.7453310696095072E-2</v>
      </c>
      <c r="N25" s="2">
        <v>0.69689999999999996</v>
      </c>
      <c r="O25" s="2">
        <v>0</v>
      </c>
      <c r="P25" s="2">
        <v>0</v>
      </c>
    </row>
    <row r="26" spans="1:16" x14ac:dyDescent="0.15">
      <c r="A26">
        <v>280.8</v>
      </c>
      <c r="B26">
        <v>141.71199999999999</v>
      </c>
      <c r="C26" s="18"/>
      <c r="D26" s="1">
        <f t="shared" si="0"/>
        <v>0.54044867437117605</v>
      </c>
      <c r="E26" s="1">
        <f t="shared" si="1"/>
        <v>0.78810000000000002</v>
      </c>
      <c r="F26">
        <v>25</v>
      </c>
      <c r="G26" s="3">
        <f t="shared" si="2"/>
        <v>0.18382352941176472</v>
      </c>
      <c r="I26" s="2">
        <v>0.5398981324278439</v>
      </c>
      <c r="J26" s="2">
        <v>0.78810000000000002</v>
      </c>
      <c r="K26" s="2">
        <v>0.26587436332767411</v>
      </c>
      <c r="L26" s="2">
        <v>0.6411</v>
      </c>
      <c r="M26" s="2">
        <v>9.4057724957555169E-2</v>
      </c>
      <c r="N26" s="2">
        <v>0.64260000000000206</v>
      </c>
      <c r="O26" s="2">
        <v>0</v>
      </c>
      <c r="P26" s="2">
        <v>0</v>
      </c>
    </row>
    <row r="27" spans="1:16" x14ac:dyDescent="0.15">
      <c r="A27">
        <v>275.76</v>
      </c>
      <c r="B27">
        <v>164.65600000000001</v>
      </c>
      <c r="C27" s="18"/>
      <c r="D27" s="1">
        <f t="shared" si="0"/>
        <v>0.52617267165193737</v>
      </c>
      <c r="E27" s="1">
        <f t="shared" si="1"/>
        <v>0.74029999999999996</v>
      </c>
      <c r="F27">
        <v>26</v>
      </c>
      <c r="G27" s="3">
        <f t="shared" si="2"/>
        <v>0.19117647058823528</v>
      </c>
      <c r="I27" s="2">
        <v>0.52563667232597622</v>
      </c>
      <c r="J27" s="2">
        <v>0.74029999999999996</v>
      </c>
      <c r="K27" s="2">
        <v>0.26519524617996598</v>
      </c>
      <c r="L27" s="2">
        <v>0.67610000000000203</v>
      </c>
      <c r="M27" s="2">
        <v>9.1680814940577268E-2</v>
      </c>
      <c r="N27" s="2">
        <v>0.44069999999999998</v>
      </c>
      <c r="O27" s="2">
        <v>0</v>
      </c>
      <c r="P27" s="2">
        <v>0</v>
      </c>
    </row>
    <row r="28" spans="1:16" x14ac:dyDescent="0.15">
      <c r="A28">
        <v>268.08</v>
      </c>
      <c r="B28">
        <v>255.76</v>
      </c>
      <c r="C28" s="18"/>
      <c r="D28" s="1">
        <f t="shared" si="0"/>
        <v>0.50441876274643094</v>
      </c>
      <c r="E28" s="1">
        <f t="shared" si="1"/>
        <v>0.55049999999999999</v>
      </c>
      <c r="F28">
        <v>27</v>
      </c>
      <c r="G28" s="3">
        <f t="shared" si="2"/>
        <v>0.19852941176470587</v>
      </c>
      <c r="I28" s="2">
        <v>0.50390492359932082</v>
      </c>
      <c r="J28" s="2">
        <v>0.55049999999999999</v>
      </c>
      <c r="K28" s="2">
        <v>0.26315789473684209</v>
      </c>
      <c r="L28" s="2">
        <v>0.55479999999999996</v>
      </c>
      <c r="M28" s="2">
        <v>8.1833616298811557E-2</v>
      </c>
      <c r="N28" s="2">
        <v>0.46060000000000012</v>
      </c>
      <c r="O28" s="2">
        <v>0</v>
      </c>
      <c r="P28" s="2">
        <v>0</v>
      </c>
    </row>
    <row r="29" spans="1:16" x14ac:dyDescent="0.15">
      <c r="A29">
        <v>267.72000000000003</v>
      </c>
      <c r="B29">
        <v>221.488</v>
      </c>
      <c r="C29" s="18"/>
      <c r="D29" s="1">
        <f t="shared" si="0"/>
        <v>0.5033990482664854</v>
      </c>
      <c r="E29" s="1">
        <f t="shared" si="1"/>
        <v>0.62190000000000001</v>
      </c>
      <c r="F29">
        <v>28</v>
      </c>
      <c r="G29" s="3">
        <f t="shared" si="2"/>
        <v>0.20588235294117646</v>
      </c>
      <c r="I29" s="2">
        <v>0.50288624787775904</v>
      </c>
      <c r="J29" s="2">
        <v>0.62190000000000001</v>
      </c>
      <c r="K29" s="2">
        <v>0.26247877758913413</v>
      </c>
      <c r="L29" s="2">
        <v>0.61580000000000001</v>
      </c>
      <c r="M29" s="2">
        <v>7.5721561969439743E-2</v>
      </c>
      <c r="N29" s="2">
        <v>0.61430000000000007</v>
      </c>
      <c r="O29" s="2">
        <v>0</v>
      </c>
      <c r="P29" s="2">
        <v>0</v>
      </c>
    </row>
    <row r="30" spans="1:16" x14ac:dyDescent="0.15">
      <c r="A30">
        <v>261</v>
      </c>
      <c r="B30">
        <v>260.608</v>
      </c>
      <c r="C30" s="18"/>
      <c r="D30" s="1">
        <f t="shared" si="0"/>
        <v>0.4843643779741672</v>
      </c>
      <c r="E30" s="1">
        <f t="shared" si="1"/>
        <v>0.54039999999999999</v>
      </c>
      <c r="F30">
        <v>29</v>
      </c>
      <c r="G30" s="3">
        <f t="shared" si="2"/>
        <v>0.21323529411764705</v>
      </c>
      <c r="I30" s="2">
        <v>0.4838709677419355</v>
      </c>
      <c r="J30" s="2">
        <v>0.54039999999999999</v>
      </c>
      <c r="K30" s="2">
        <v>0.25976230899830233</v>
      </c>
      <c r="L30" s="2">
        <v>0.49149999999999999</v>
      </c>
      <c r="M30" s="2">
        <v>7.1307300509337868E-2</v>
      </c>
      <c r="N30" s="2">
        <v>0.93330000000000024</v>
      </c>
      <c r="O30" s="2">
        <v>0</v>
      </c>
      <c r="P30" s="2">
        <v>0</v>
      </c>
    </row>
    <row r="31" spans="1:16" x14ac:dyDescent="0.15">
      <c r="A31">
        <v>258.48</v>
      </c>
      <c r="B31">
        <v>171.61599999999899</v>
      </c>
      <c r="C31" s="18"/>
      <c r="D31" s="1">
        <f t="shared" si="0"/>
        <v>0.47722637661454798</v>
      </c>
      <c r="E31" s="1">
        <f t="shared" si="1"/>
        <v>0.72580000000000211</v>
      </c>
      <c r="F31">
        <v>30</v>
      </c>
      <c r="G31" s="3">
        <f t="shared" si="2"/>
        <v>0.22058823529411764</v>
      </c>
      <c r="I31" s="2">
        <v>0.47674023769100182</v>
      </c>
      <c r="J31" s="2">
        <v>0.72580000000000211</v>
      </c>
      <c r="K31" s="2">
        <v>0.24516129032258061</v>
      </c>
      <c r="L31" s="2">
        <v>0.62470000000000214</v>
      </c>
      <c r="M31" s="2">
        <v>6.9949066213921898E-2</v>
      </c>
      <c r="N31" s="2">
        <v>0.33010000000000211</v>
      </c>
      <c r="O31" s="2">
        <v>0</v>
      </c>
      <c r="P31" s="2">
        <v>0</v>
      </c>
    </row>
    <row r="32" spans="1:16" x14ac:dyDescent="0.15">
      <c r="A32">
        <v>258.24</v>
      </c>
      <c r="B32">
        <v>189.61599999999899</v>
      </c>
      <c r="C32" s="18"/>
      <c r="D32" s="1">
        <f t="shared" si="0"/>
        <v>0.47654656696125086</v>
      </c>
      <c r="E32" s="1">
        <f t="shared" si="1"/>
        <v>0.68830000000000213</v>
      </c>
      <c r="F32">
        <v>31</v>
      </c>
      <c r="G32" s="3">
        <f t="shared" si="2"/>
        <v>0.22794117647058823</v>
      </c>
      <c r="I32" s="2">
        <v>0.47606112054329369</v>
      </c>
      <c r="J32" s="2">
        <v>0.68830000000000213</v>
      </c>
      <c r="K32" s="2">
        <v>0.240407470288622</v>
      </c>
      <c r="L32" s="2">
        <v>0.52539999999999998</v>
      </c>
      <c r="M32" s="2">
        <v>6.6553480475381996E-2</v>
      </c>
      <c r="N32" s="2">
        <v>0.49490000000000012</v>
      </c>
      <c r="O32" s="2">
        <v>0</v>
      </c>
      <c r="P32" s="2">
        <v>0</v>
      </c>
    </row>
    <row r="33" spans="1:16" x14ac:dyDescent="0.15">
      <c r="A33">
        <v>257.64</v>
      </c>
      <c r="B33">
        <v>209.392</v>
      </c>
      <c r="C33" s="18"/>
      <c r="D33" s="1">
        <f t="shared" si="0"/>
        <v>0.4748470428280081</v>
      </c>
      <c r="E33" s="1">
        <f t="shared" si="1"/>
        <v>0.64710000000000001</v>
      </c>
      <c r="F33">
        <v>32</v>
      </c>
      <c r="G33" s="3">
        <f t="shared" si="2"/>
        <v>0.23529411764705882</v>
      </c>
      <c r="I33" s="2">
        <v>0.47436332767402378</v>
      </c>
      <c r="J33" s="2">
        <v>0.64710000000000001</v>
      </c>
      <c r="K33" s="2">
        <v>0.23497453310696101</v>
      </c>
      <c r="L33" s="2">
        <v>0.76300000000000001</v>
      </c>
      <c r="M33" s="2">
        <v>6.5195246179963209E-2</v>
      </c>
      <c r="N33" s="2">
        <v>0.92190000000000005</v>
      </c>
      <c r="O33" s="2">
        <v>0</v>
      </c>
      <c r="P33" s="2">
        <v>0</v>
      </c>
    </row>
    <row r="34" spans="1:16" x14ac:dyDescent="0.15">
      <c r="A34">
        <v>255.11999999999901</v>
      </c>
      <c r="B34">
        <v>197.34399999999999</v>
      </c>
      <c r="C34" s="18"/>
      <c r="D34" s="1">
        <f t="shared" ref="D34:D65" si="3">(A34-MIN($A$2:$A$138))/(MAX($A$2:$A$138)-MIN($A$2:$A$138))</f>
        <v>0.46770904146838604</v>
      </c>
      <c r="E34" s="1">
        <f t="shared" ref="E34:E65" si="4">(MAX($B$2:$B$138)-B34)/(MAX($B$2:$B$138)-MIN($B$2:$B$138))</f>
        <v>0.67220000000000002</v>
      </c>
      <c r="F34">
        <v>33</v>
      </c>
      <c r="G34" s="3">
        <f t="shared" ref="G34:G65" si="5">F34/MAX($F$2:$F$138)</f>
        <v>0.24264705882352941</v>
      </c>
      <c r="I34" s="2">
        <v>0.46723259762308722</v>
      </c>
      <c r="J34" s="2">
        <v>0.67220000000000002</v>
      </c>
      <c r="K34" s="2">
        <v>0.2271646859083192</v>
      </c>
      <c r="L34" s="2">
        <v>0.70700000000000218</v>
      </c>
      <c r="M34" s="2">
        <v>6.2818336162988125E-2</v>
      </c>
      <c r="N34" s="2">
        <v>0.62160000000000004</v>
      </c>
      <c r="O34" s="2">
        <v>0</v>
      </c>
      <c r="P34" s="2">
        <v>0</v>
      </c>
    </row>
    <row r="35" spans="1:16" x14ac:dyDescent="0.15">
      <c r="A35">
        <v>254.88</v>
      </c>
      <c r="B35">
        <v>270.20800000000003</v>
      </c>
      <c r="C35" s="18"/>
      <c r="D35" s="1">
        <f t="shared" si="3"/>
        <v>0.46702923181509176</v>
      </c>
      <c r="E35" s="1">
        <f t="shared" si="4"/>
        <v>0.52039999999999997</v>
      </c>
      <c r="F35">
        <v>34</v>
      </c>
      <c r="G35" s="3">
        <f t="shared" si="5"/>
        <v>0.25</v>
      </c>
      <c r="I35" s="2">
        <v>0.46655348047538198</v>
      </c>
      <c r="J35" s="2">
        <v>0.52039999999999997</v>
      </c>
      <c r="K35" s="2">
        <v>0.22444821731748729</v>
      </c>
      <c r="L35" s="2">
        <v>0.70650000000000002</v>
      </c>
      <c r="O35" s="2">
        <v>0</v>
      </c>
      <c r="P35" s="2">
        <v>0</v>
      </c>
    </row>
    <row r="36" spans="1:16" x14ac:dyDescent="0.15">
      <c r="A36">
        <v>252.84</v>
      </c>
      <c r="B36">
        <v>167.00799999999899</v>
      </c>
      <c r="C36" s="18"/>
      <c r="D36" s="1">
        <f t="shared" si="3"/>
        <v>0.46125084976206659</v>
      </c>
      <c r="E36" s="1">
        <f t="shared" si="4"/>
        <v>0.73540000000000205</v>
      </c>
      <c r="F36">
        <v>35</v>
      </c>
      <c r="G36" s="3">
        <f t="shared" si="5"/>
        <v>0.25735294117647056</v>
      </c>
    </row>
    <row r="37" spans="1:16" x14ac:dyDescent="0.15">
      <c r="A37">
        <v>249</v>
      </c>
      <c r="B37">
        <v>193.98399999999901</v>
      </c>
      <c r="C37" s="18"/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16" x14ac:dyDescent="0.15">
      <c r="A38">
        <v>242.04</v>
      </c>
      <c r="B38">
        <v>242.70400000000001</v>
      </c>
      <c r="C38" s="18"/>
      <c r="D38" s="1">
        <f t="shared" si="3"/>
        <v>0.43065941536369812</v>
      </c>
      <c r="E38" s="1">
        <f t="shared" si="4"/>
        <v>0.57769999999999999</v>
      </c>
      <c r="F38">
        <v>37</v>
      </c>
      <c r="G38" s="3">
        <f t="shared" si="5"/>
        <v>0.27205882352941174</v>
      </c>
    </row>
    <row r="39" spans="1:16" x14ac:dyDescent="0.15">
      <c r="A39">
        <v>234.6</v>
      </c>
      <c r="B39">
        <v>208.91200000000001</v>
      </c>
      <c r="C39" s="18"/>
      <c r="D39" s="1">
        <f t="shared" si="3"/>
        <v>0.40958531611148874</v>
      </c>
      <c r="E39" s="1">
        <f t="shared" si="4"/>
        <v>0.6480999999999999</v>
      </c>
      <c r="F39">
        <v>38</v>
      </c>
      <c r="G39" s="3">
        <f t="shared" si="5"/>
        <v>0.27941176470588236</v>
      </c>
    </row>
    <row r="40" spans="1:16" x14ac:dyDescent="0.15">
      <c r="A40">
        <v>220.32</v>
      </c>
      <c r="B40">
        <v>272.03199999999998</v>
      </c>
      <c r="C40" s="18"/>
      <c r="D40" s="1">
        <f t="shared" si="3"/>
        <v>0.36913664174031269</v>
      </c>
      <c r="E40" s="1">
        <f t="shared" si="4"/>
        <v>0.51660000000000006</v>
      </c>
      <c r="F40">
        <v>39</v>
      </c>
      <c r="G40" s="3">
        <f t="shared" si="5"/>
        <v>0.28676470588235292</v>
      </c>
    </row>
    <row r="41" spans="1:16" x14ac:dyDescent="0.15">
      <c r="A41">
        <v>218.16</v>
      </c>
      <c r="B41">
        <v>259.79199999999997</v>
      </c>
      <c r="C41" s="18"/>
      <c r="D41" s="1">
        <f t="shared" si="3"/>
        <v>0.36301835486063899</v>
      </c>
      <c r="E41" s="1">
        <f t="shared" si="4"/>
        <v>0.54210000000000003</v>
      </c>
      <c r="F41">
        <v>40</v>
      </c>
      <c r="G41" s="3">
        <f t="shared" si="5"/>
        <v>0.29411764705882354</v>
      </c>
    </row>
    <row r="42" spans="1:16" x14ac:dyDescent="0.15">
      <c r="A42">
        <v>217.92</v>
      </c>
      <c r="B42">
        <v>171.951999999999</v>
      </c>
      <c r="C42" s="18"/>
      <c r="D42" s="1">
        <f t="shared" si="3"/>
        <v>0.36233854520734188</v>
      </c>
      <c r="E42" s="1">
        <f t="shared" si="4"/>
        <v>0.72510000000000219</v>
      </c>
      <c r="F42">
        <v>41</v>
      </c>
      <c r="G42" s="3">
        <f t="shared" si="5"/>
        <v>0.3014705882352941</v>
      </c>
    </row>
    <row r="43" spans="1:16" x14ac:dyDescent="0.15">
      <c r="A43">
        <v>217.68</v>
      </c>
      <c r="B43">
        <v>195.184</v>
      </c>
      <c r="C43" s="18"/>
      <c r="D43" s="1">
        <f t="shared" si="3"/>
        <v>0.36165873555404487</v>
      </c>
      <c r="E43" s="1">
        <f t="shared" si="4"/>
        <v>0.67670000000000008</v>
      </c>
      <c r="F43">
        <v>42</v>
      </c>
      <c r="G43" s="3">
        <f t="shared" si="5"/>
        <v>0.30882352941176472</v>
      </c>
    </row>
    <row r="44" spans="1:16" x14ac:dyDescent="0.15">
      <c r="A44">
        <v>217.2</v>
      </c>
      <c r="B44">
        <v>185.82399999999899</v>
      </c>
      <c r="C44" s="18"/>
      <c r="D44" s="1">
        <f t="shared" si="3"/>
        <v>0.36029911624745065</v>
      </c>
      <c r="E44" s="1">
        <f t="shared" si="4"/>
        <v>0.69620000000000215</v>
      </c>
      <c r="F44">
        <v>43</v>
      </c>
      <c r="G44" s="3">
        <f t="shared" si="5"/>
        <v>0.31617647058823528</v>
      </c>
    </row>
    <row r="45" spans="1:16" x14ac:dyDescent="0.15">
      <c r="A45">
        <v>215.52</v>
      </c>
      <c r="B45">
        <v>188.70400000000001</v>
      </c>
      <c r="C45" s="18"/>
      <c r="D45" s="1">
        <f t="shared" si="3"/>
        <v>0.35554044867437118</v>
      </c>
      <c r="E45" s="1">
        <f t="shared" si="4"/>
        <v>0.69020000000000004</v>
      </c>
      <c r="F45">
        <v>44</v>
      </c>
      <c r="G45" s="3">
        <f t="shared" si="5"/>
        <v>0.3235294117647059</v>
      </c>
    </row>
    <row r="46" spans="1:16" x14ac:dyDescent="0.15">
      <c r="A46">
        <v>212.76</v>
      </c>
      <c r="B46">
        <v>103.36</v>
      </c>
      <c r="C46" s="18"/>
      <c r="D46" s="1">
        <f t="shared" si="3"/>
        <v>0.34772263766145473</v>
      </c>
      <c r="E46" s="1">
        <f t="shared" si="4"/>
        <v>0.86799999999999999</v>
      </c>
      <c r="F46">
        <v>45</v>
      </c>
      <c r="G46" s="3">
        <f t="shared" si="5"/>
        <v>0.33088235294117646</v>
      </c>
    </row>
    <row r="47" spans="1:16" x14ac:dyDescent="0.15">
      <c r="A47">
        <v>212.04</v>
      </c>
      <c r="B47">
        <v>40</v>
      </c>
      <c r="C47" s="18"/>
      <c r="D47" s="1">
        <f t="shared" si="3"/>
        <v>0.34568320870156349</v>
      </c>
      <c r="E47" s="1">
        <f t="shared" si="4"/>
        <v>1</v>
      </c>
      <c r="F47">
        <v>46</v>
      </c>
      <c r="G47" s="3">
        <f t="shared" si="5"/>
        <v>0.33823529411764708</v>
      </c>
    </row>
    <row r="48" spans="1:16" x14ac:dyDescent="0.15">
      <c r="A48">
        <v>207.95999999999901</v>
      </c>
      <c r="B48">
        <v>249.952</v>
      </c>
      <c r="C48" s="18"/>
      <c r="D48" s="1">
        <f t="shared" si="3"/>
        <v>0.33412644459551044</v>
      </c>
      <c r="E48" s="1">
        <f t="shared" si="4"/>
        <v>0.56259999999999999</v>
      </c>
      <c r="F48">
        <v>47</v>
      </c>
      <c r="G48" s="3">
        <f t="shared" si="5"/>
        <v>0.34558823529411764</v>
      </c>
    </row>
    <row r="49" spans="1:7" x14ac:dyDescent="0.15">
      <c r="A49">
        <v>207.84</v>
      </c>
      <c r="B49">
        <v>255.56799999999899</v>
      </c>
      <c r="C49" s="18"/>
      <c r="D49" s="1">
        <f t="shared" si="3"/>
        <v>0.33378653976886469</v>
      </c>
      <c r="E49" s="1">
        <f t="shared" si="4"/>
        <v>0.55090000000000217</v>
      </c>
      <c r="F49">
        <v>48</v>
      </c>
      <c r="G49" s="3">
        <f t="shared" si="5"/>
        <v>0.35294117647058826</v>
      </c>
    </row>
    <row r="50" spans="1:7" x14ac:dyDescent="0.15">
      <c r="A50">
        <v>207</v>
      </c>
      <c r="B50">
        <v>218.22399999999999</v>
      </c>
      <c r="C50" s="18"/>
      <c r="D50" s="1">
        <f t="shared" si="3"/>
        <v>0.33140720598232493</v>
      </c>
      <c r="E50" s="1">
        <f t="shared" si="4"/>
        <v>0.62870000000000004</v>
      </c>
      <c r="F50">
        <v>49</v>
      </c>
      <c r="G50" s="3">
        <f t="shared" si="5"/>
        <v>0.36029411764705882</v>
      </c>
    </row>
    <row r="51" spans="1:7" x14ac:dyDescent="0.15">
      <c r="A51">
        <v>203.76</v>
      </c>
      <c r="B51">
        <v>195.952</v>
      </c>
      <c r="C51" s="18"/>
      <c r="D51" s="1">
        <f t="shared" si="3"/>
        <v>0.32222977566281436</v>
      </c>
      <c r="E51" s="1">
        <f t="shared" si="4"/>
        <v>0.67510000000000003</v>
      </c>
      <c r="F51">
        <v>50</v>
      </c>
      <c r="G51" s="3">
        <f t="shared" si="5"/>
        <v>0.36764705882352944</v>
      </c>
    </row>
    <row r="52" spans="1:7" x14ac:dyDescent="0.15">
      <c r="A52">
        <v>197.16</v>
      </c>
      <c r="B52">
        <v>235.11999999999901</v>
      </c>
      <c r="C52" s="18"/>
      <c r="D52" s="1">
        <f t="shared" si="3"/>
        <v>0.30353501019714479</v>
      </c>
      <c r="E52" s="1">
        <f t="shared" si="4"/>
        <v>0.59350000000000214</v>
      </c>
      <c r="F52">
        <v>51</v>
      </c>
      <c r="G52" s="3">
        <f t="shared" si="5"/>
        <v>0.375</v>
      </c>
    </row>
    <row r="53" spans="1:7" x14ac:dyDescent="0.15">
      <c r="A53">
        <v>197.04</v>
      </c>
      <c r="B53">
        <v>202.52799999999999</v>
      </c>
      <c r="C53" s="18"/>
      <c r="D53" s="1">
        <f t="shared" si="3"/>
        <v>0.30319510537049621</v>
      </c>
      <c r="E53" s="1">
        <f t="shared" si="4"/>
        <v>0.66139999999999999</v>
      </c>
      <c r="F53">
        <v>52</v>
      </c>
      <c r="G53" s="3">
        <f t="shared" si="5"/>
        <v>0.38235294117647056</v>
      </c>
    </row>
    <row r="54" spans="1:7" x14ac:dyDescent="0.15">
      <c r="A54">
        <v>193.68</v>
      </c>
      <c r="B54">
        <v>140.56</v>
      </c>
      <c r="C54" s="18"/>
      <c r="D54" s="1">
        <f t="shared" si="3"/>
        <v>0.29367777022433716</v>
      </c>
      <c r="E54" s="1">
        <f t="shared" si="4"/>
        <v>0.79049999999999998</v>
      </c>
      <c r="F54">
        <v>53</v>
      </c>
      <c r="G54" s="3">
        <f t="shared" si="5"/>
        <v>0.38970588235294118</v>
      </c>
    </row>
    <row r="55" spans="1:7" x14ac:dyDescent="0.15">
      <c r="A55">
        <v>192.72</v>
      </c>
      <c r="B55">
        <v>299.05599999999998</v>
      </c>
      <c r="C55" s="18"/>
      <c r="D55" s="1">
        <f t="shared" si="3"/>
        <v>0.29095853161114887</v>
      </c>
      <c r="E55" s="1">
        <f t="shared" si="4"/>
        <v>0.46030000000000004</v>
      </c>
      <c r="F55">
        <v>54</v>
      </c>
      <c r="G55" s="3">
        <f t="shared" si="5"/>
        <v>0.39705882352941174</v>
      </c>
    </row>
    <row r="56" spans="1:7" x14ac:dyDescent="0.15">
      <c r="A56">
        <v>191.88</v>
      </c>
      <c r="B56">
        <v>214.72</v>
      </c>
      <c r="C56" s="18"/>
      <c r="D56" s="1">
        <f t="shared" si="3"/>
        <v>0.28857919782460906</v>
      </c>
      <c r="E56" s="1">
        <f t="shared" si="4"/>
        <v>0.6359999999999999</v>
      </c>
      <c r="F56">
        <v>55</v>
      </c>
      <c r="G56" s="3">
        <f t="shared" si="5"/>
        <v>0.40441176470588236</v>
      </c>
    </row>
    <row r="57" spans="1:7" x14ac:dyDescent="0.15">
      <c r="A57">
        <v>190.2</v>
      </c>
      <c r="B57">
        <v>217.648</v>
      </c>
      <c r="C57" s="18"/>
      <c r="D57" s="1">
        <f t="shared" si="3"/>
        <v>0.28382053025152953</v>
      </c>
      <c r="E57" s="1">
        <f t="shared" si="4"/>
        <v>0.6298999999999999</v>
      </c>
      <c r="F57">
        <v>56</v>
      </c>
      <c r="G57" s="3">
        <f t="shared" si="5"/>
        <v>0.41176470588235292</v>
      </c>
    </row>
    <row r="58" spans="1:7" x14ac:dyDescent="0.15">
      <c r="A58">
        <v>189.72</v>
      </c>
      <c r="B58">
        <v>216.73599999999999</v>
      </c>
      <c r="C58" s="18"/>
      <c r="D58" s="1">
        <f t="shared" si="3"/>
        <v>0.28246091094493542</v>
      </c>
      <c r="E58" s="1">
        <f t="shared" si="4"/>
        <v>0.63180000000000003</v>
      </c>
      <c r="F58">
        <v>57</v>
      </c>
      <c r="G58" s="3">
        <f t="shared" si="5"/>
        <v>0.41911764705882354</v>
      </c>
    </row>
    <row r="59" spans="1:7" x14ac:dyDescent="0.15">
      <c r="A59">
        <v>186.96</v>
      </c>
      <c r="B59">
        <v>272.27199999999999</v>
      </c>
      <c r="C59" s="18"/>
      <c r="D59" s="1">
        <f t="shared" si="3"/>
        <v>0.27464309993201902</v>
      </c>
      <c r="E59" s="1">
        <f t="shared" si="4"/>
        <v>0.5161</v>
      </c>
      <c r="F59">
        <v>58</v>
      </c>
      <c r="G59" s="3">
        <f t="shared" si="5"/>
        <v>0.4264705882352941</v>
      </c>
    </row>
    <row r="60" spans="1:7" x14ac:dyDescent="0.15">
      <c r="A60">
        <v>183.96</v>
      </c>
      <c r="B60">
        <v>212.27199999999999</v>
      </c>
      <c r="C60" s="18"/>
      <c r="D60" s="1">
        <f t="shared" si="3"/>
        <v>0.26614547926580556</v>
      </c>
      <c r="E60" s="1">
        <f t="shared" si="4"/>
        <v>0.6411</v>
      </c>
      <c r="F60">
        <v>59</v>
      </c>
      <c r="G60" s="3">
        <f t="shared" si="5"/>
        <v>0.43382352941176472</v>
      </c>
    </row>
    <row r="61" spans="1:7" x14ac:dyDescent="0.15">
      <c r="A61">
        <v>183.72</v>
      </c>
      <c r="B61">
        <v>195.47199999999901</v>
      </c>
      <c r="C61" s="18"/>
      <c r="D61" s="1">
        <f t="shared" si="3"/>
        <v>0.2654656696125085</v>
      </c>
      <c r="E61" s="1">
        <f t="shared" si="4"/>
        <v>0.67610000000000203</v>
      </c>
      <c r="F61">
        <v>60</v>
      </c>
      <c r="G61" s="3">
        <f t="shared" si="5"/>
        <v>0.44117647058823528</v>
      </c>
    </row>
    <row r="62" spans="1:7" x14ac:dyDescent="0.15">
      <c r="A62">
        <v>183</v>
      </c>
      <c r="B62">
        <v>253.696</v>
      </c>
      <c r="C62" s="18"/>
      <c r="D62" s="1">
        <f t="shared" si="3"/>
        <v>0.26342624065261727</v>
      </c>
      <c r="E62" s="1">
        <f t="shared" si="4"/>
        <v>0.55479999999999996</v>
      </c>
      <c r="F62">
        <v>61</v>
      </c>
      <c r="G62" s="3">
        <f t="shared" si="5"/>
        <v>0.4485294117647059</v>
      </c>
    </row>
    <row r="63" spans="1:7" x14ac:dyDescent="0.15">
      <c r="A63">
        <v>182.76</v>
      </c>
      <c r="B63">
        <v>224.416</v>
      </c>
      <c r="C63" s="18"/>
      <c r="D63" s="1">
        <f t="shared" si="3"/>
        <v>0.26274643099932016</v>
      </c>
      <c r="E63" s="1">
        <f t="shared" si="4"/>
        <v>0.61580000000000001</v>
      </c>
      <c r="F63">
        <v>62</v>
      </c>
      <c r="G63" s="3">
        <f t="shared" si="5"/>
        <v>0.45588235294117646</v>
      </c>
    </row>
    <row r="64" spans="1:7" x14ac:dyDescent="0.15">
      <c r="A64">
        <v>181.8</v>
      </c>
      <c r="B64">
        <v>284.08</v>
      </c>
      <c r="C64" s="18"/>
      <c r="D64" s="1">
        <f t="shared" si="3"/>
        <v>0.26002719238613192</v>
      </c>
      <c r="E64" s="1">
        <f t="shared" si="4"/>
        <v>0.49150000000000005</v>
      </c>
      <c r="F64">
        <v>63</v>
      </c>
      <c r="G64" s="3">
        <f t="shared" si="5"/>
        <v>0.46323529411764708</v>
      </c>
    </row>
    <row r="65" spans="1:7" x14ac:dyDescent="0.15">
      <c r="A65">
        <v>176.64</v>
      </c>
      <c r="B65">
        <v>220.14399999999901</v>
      </c>
      <c r="C65" s="18"/>
      <c r="D65" s="1">
        <f t="shared" si="3"/>
        <v>0.24541128484024469</v>
      </c>
      <c r="E65" s="1">
        <f t="shared" si="4"/>
        <v>0.62470000000000214</v>
      </c>
      <c r="F65">
        <v>64</v>
      </c>
      <c r="G65" s="3">
        <f t="shared" si="5"/>
        <v>0.47058823529411764</v>
      </c>
    </row>
    <row r="66" spans="1:7" x14ac:dyDescent="0.15">
      <c r="A66">
        <v>174.95999999999901</v>
      </c>
      <c r="B66">
        <v>267.80799999999999</v>
      </c>
      <c r="C66" s="18"/>
      <c r="D66" s="1">
        <f t="shared" ref="D66:D97" si="6">(A66-MIN($A$2:$A$138))/(MAX($A$2:$A$138)-MIN($A$2:$A$138))</f>
        <v>0.24065261726716239</v>
      </c>
      <c r="E66" s="1">
        <f t="shared" ref="E66:E97" si="7">(MAX($B$2:$B$138)-B66)/(MAX($B$2:$B$138)-MIN($B$2:$B$138))</f>
        <v>0.52539999999999998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173.04</v>
      </c>
      <c r="B67">
        <v>153.76</v>
      </c>
      <c r="C67" s="18"/>
      <c r="D67" s="1">
        <f t="shared" si="6"/>
        <v>0.23521414004078856</v>
      </c>
      <c r="E67" s="1">
        <f t="shared" si="7"/>
        <v>0.76300000000000001</v>
      </c>
      <c r="F67">
        <v>66</v>
      </c>
      <c r="G67" s="3">
        <f t="shared" si="8"/>
        <v>0.48529411764705882</v>
      </c>
    </row>
    <row r="68" spans="1:7" x14ac:dyDescent="0.15">
      <c r="A68">
        <v>170.28</v>
      </c>
      <c r="B68">
        <v>180.63999999999899</v>
      </c>
      <c r="C68" s="18"/>
      <c r="D68" s="1">
        <f t="shared" si="6"/>
        <v>0.22739632902787218</v>
      </c>
      <c r="E68" s="1">
        <f t="shared" si="7"/>
        <v>0.70700000000000218</v>
      </c>
      <c r="F68">
        <v>67</v>
      </c>
      <c r="G68" s="3">
        <f t="shared" si="8"/>
        <v>0.49264705882352944</v>
      </c>
    </row>
    <row r="69" spans="1:7" x14ac:dyDescent="0.15">
      <c r="A69">
        <v>169.32</v>
      </c>
      <c r="B69">
        <v>180.88</v>
      </c>
      <c r="C69" s="18"/>
      <c r="D69" s="1">
        <f t="shared" si="6"/>
        <v>0.22467709041468387</v>
      </c>
      <c r="E69" s="1">
        <f t="shared" si="7"/>
        <v>0.70650000000000002</v>
      </c>
      <c r="F69">
        <v>68</v>
      </c>
      <c r="G69" s="3">
        <f t="shared" si="8"/>
        <v>0.5</v>
      </c>
    </row>
    <row r="70" spans="1:7" x14ac:dyDescent="0.15">
      <c r="A70">
        <v>167.88</v>
      </c>
      <c r="B70">
        <v>158.32</v>
      </c>
      <c r="C70" s="18"/>
      <c r="D70" s="1">
        <f t="shared" si="6"/>
        <v>0.2205982324949014</v>
      </c>
      <c r="E70" s="1">
        <f t="shared" si="7"/>
        <v>0.75350000000000006</v>
      </c>
      <c r="F70">
        <v>69</v>
      </c>
      <c r="G70" s="3">
        <f t="shared" si="8"/>
        <v>0.50735294117647056</v>
      </c>
    </row>
    <row r="71" spans="1:7" x14ac:dyDescent="0.15">
      <c r="A71">
        <v>167.4</v>
      </c>
      <c r="B71">
        <v>228.256</v>
      </c>
      <c r="C71" s="18"/>
      <c r="D71" s="1">
        <f t="shared" si="6"/>
        <v>0.21923861318830729</v>
      </c>
      <c r="E71" s="1">
        <f t="shared" si="7"/>
        <v>0.60780000000000001</v>
      </c>
      <c r="F71">
        <v>70</v>
      </c>
      <c r="G71" s="3">
        <f t="shared" si="8"/>
        <v>0.51470588235294112</v>
      </c>
    </row>
    <row r="72" spans="1:7" x14ac:dyDescent="0.15">
      <c r="A72">
        <v>165.96</v>
      </c>
      <c r="B72">
        <v>160.57599999999999</v>
      </c>
      <c r="C72" s="18"/>
      <c r="D72" s="1">
        <f t="shared" si="6"/>
        <v>0.21515975526852482</v>
      </c>
      <c r="E72" s="1">
        <f t="shared" si="7"/>
        <v>0.74879999999999991</v>
      </c>
      <c r="F72">
        <v>71</v>
      </c>
      <c r="G72" s="3">
        <f t="shared" si="8"/>
        <v>0.5220588235294118</v>
      </c>
    </row>
    <row r="73" spans="1:7" x14ac:dyDescent="0.15">
      <c r="A73">
        <v>165.6</v>
      </c>
      <c r="B73">
        <v>298.28800000000001</v>
      </c>
      <c r="C73" s="18"/>
      <c r="D73" s="1">
        <f t="shared" si="6"/>
        <v>0.21414004078857918</v>
      </c>
      <c r="E73" s="1">
        <f t="shared" si="7"/>
        <v>0.46189999999999998</v>
      </c>
      <c r="F73">
        <v>72</v>
      </c>
      <c r="G73" s="3">
        <f t="shared" si="8"/>
        <v>0.52941176470588236</v>
      </c>
    </row>
    <row r="74" spans="1:7" x14ac:dyDescent="0.15">
      <c r="A74">
        <v>165</v>
      </c>
      <c r="B74">
        <v>199.744</v>
      </c>
      <c r="C74" s="18"/>
      <c r="D74" s="1">
        <f t="shared" si="6"/>
        <v>0.2124405166553365</v>
      </c>
      <c r="E74" s="1">
        <f t="shared" si="7"/>
        <v>0.6671999999999999</v>
      </c>
      <c r="F74">
        <v>73</v>
      </c>
      <c r="G74" s="3">
        <f t="shared" si="8"/>
        <v>0.53676470588235292</v>
      </c>
    </row>
    <row r="75" spans="1:7" x14ac:dyDescent="0.15">
      <c r="A75">
        <v>163.19999999999999</v>
      </c>
      <c r="B75">
        <v>213.136</v>
      </c>
      <c r="C75" s="18"/>
      <c r="D75" s="1">
        <f t="shared" si="6"/>
        <v>0.2073419442556084</v>
      </c>
      <c r="E75" s="1">
        <f t="shared" si="7"/>
        <v>0.63930000000000009</v>
      </c>
      <c r="F75">
        <v>74</v>
      </c>
      <c r="G75" s="3">
        <f t="shared" si="8"/>
        <v>0.54411764705882348</v>
      </c>
    </row>
    <row r="76" spans="1:7" x14ac:dyDescent="0.15">
      <c r="A76">
        <v>162.84</v>
      </c>
      <c r="B76">
        <v>173.63200000000001</v>
      </c>
      <c r="C76" s="18"/>
      <c r="D76" s="1">
        <f t="shared" si="6"/>
        <v>0.20632222977566281</v>
      </c>
      <c r="E76" s="1">
        <f t="shared" si="7"/>
        <v>0.72160000000000002</v>
      </c>
      <c r="F76">
        <v>75</v>
      </c>
      <c r="G76" s="3">
        <f t="shared" si="8"/>
        <v>0.55147058823529416</v>
      </c>
    </row>
    <row r="77" spans="1:7" x14ac:dyDescent="0.15">
      <c r="A77">
        <v>158.16</v>
      </c>
      <c r="B77">
        <v>226.768</v>
      </c>
      <c r="C77" s="18"/>
      <c r="D77" s="1">
        <f t="shared" si="6"/>
        <v>0.1930659415363698</v>
      </c>
      <c r="E77" s="1">
        <f t="shared" si="7"/>
        <v>0.61089999999999989</v>
      </c>
      <c r="F77">
        <v>76</v>
      </c>
      <c r="G77" s="3">
        <f t="shared" si="8"/>
        <v>0.55882352941176472</v>
      </c>
    </row>
    <row r="78" spans="1:7" x14ac:dyDescent="0.15">
      <c r="A78">
        <v>150</v>
      </c>
      <c r="B78">
        <v>119.679999999999</v>
      </c>
      <c r="C78" s="18"/>
      <c r="D78" s="1">
        <f t="shared" si="6"/>
        <v>0.16995241332426919</v>
      </c>
      <c r="E78" s="1">
        <f t="shared" si="7"/>
        <v>0.83400000000000207</v>
      </c>
      <c r="F78">
        <v>77</v>
      </c>
      <c r="G78" s="3">
        <f t="shared" si="8"/>
        <v>0.56617647058823528</v>
      </c>
    </row>
    <row r="79" spans="1:7" x14ac:dyDescent="0.15">
      <c r="A79">
        <v>149.51999999999899</v>
      </c>
      <c r="B79">
        <v>190</v>
      </c>
      <c r="C79" s="18"/>
      <c r="D79" s="1">
        <f t="shared" si="6"/>
        <v>0.16859279401767216</v>
      </c>
      <c r="E79" s="1">
        <f t="shared" si="7"/>
        <v>0.6875</v>
      </c>
      <c r="F79">
        <v>78</v>
      </c>
      <c r="G79" s="3">
        <f t="shared" si="8"/>
        <v>0.57352941176470584</v>
      </c>
    </row>
    <row r="80" spans="1:7" x14ac:dyDescent="0.15">
      <c r="A80">
        <v>148.80000000000001</v>
      </c>
      <c r="B80">
        <v>238.864</v>
      </c>
      <c r="C80" s="18"/>
      <c r="D80" s="1">
        <f t="shared" si="6"/>
        <v>0.16655336505778384</v>
      </c>
      <c r="E80" s="1">
        <f t="shared" si="7"/>
        <v>0.58569999999999989</v>
      </c>
      <c r="F80">
        <v>79</v>
      </c>
      <c r="G80" s="3">
        <f t="shared" si="8"/>
        <v>0.58088235294117652</v>
      </c>
    </row>
    <row r="81" spans="1:7" x14ac:dyDescent="0.15">
      <c r="A81">
        <v>147</v>
      </c>
      <c r="B81">
        <v>224.94399999999999</v>
      </c>
      <c r="C81" s="18"/>
      <c r="D81" s="1">
        <f t="shared" si="6"/>
        <v>0.16145479265805573</v>
      </c>
      <c r="E81" s="1">
        <f t="shared" si="7"/>
        <v>0.61470000000000014</v>
      </c>
      <c r="F81">
        <v>80</v>
      </c>
      <c r="G81" s="3">
        <f t="shared" si="8"/>
        <v>0.58823529411764708</v>
      </c>
    </row>
    <row r="82" spans="1:7" x14ac:dyDescent="0.15">
      <c r="A82">
        <v>146.76</v>
      </c>
      <c r="B82">
        <v>126.25599999999901</v>
      </c>
      <c r="C82" s="18"/>
      <c r="D82" s="1">
        <f t="shared" si="6"/>
        <v>0.16077498300475862</v>
      </c>
      <c r="E82" s="1">
        <f t="shared" si="7"/>
        <v>0.82030000000000203</v>
      </c>
      <c r="F82">
        <v>81</v>
      </c>
      <c r="G82" s="3">
        <f t="shared" si="8"/>
        <v>0.59558823529411764</v>
      </c>
    </row>
    <row r="83" spans="1:7" x14ac:dyDescent="0.15">
      <c r="A83">
        <v>144</v>
      </c>
      <c r="B83">
        <v>203.2</v>
      </c>
      <c r="C83" s="18"/>
      <c r="D83" s="1">
        <f t="shared" si="6"/>
        <v>0.15295717199184228</v>
      </c>
      <c r="E83" s="1">
        <f t="shared" si="7"/>
        <v>0.66</v>
      </c>
      <c r="F83">
        <v>82</v>
      </c>
      <c r="G83" s="3">
        <f t="shared" si="8"/>
        <v>0.6029411764705882</v>
      </c>
    </row>
    <row r="84" spans="1:7" x14ac:dyDescent="0.15">
      <c r="A84">
        <v>141.36000000000001</v>
      </c>
      <c r="B84">
        <v>258.68799999999999</v>
      </c>
      <c r="C84" s="18"/>
      <c r="D84" s="1">
        <f t="shared" si="6"/>
        <v>0.14547926580557446</v>
      </c>
      <c r="E84" s="1">
        <f t="shared" si="7"/>
        <v>0.5444</v>
      </c>
      <c r="F84">
        <v>83</v>
      </c>
      <c r="G84" s="3">
        <f t="shared" si="8"/>
        <v>0.61029411764705888</v>
      </c>
    </row>
    <row r="85" spans="1:7" x14ac:dyDescent="0.15">
      <c r="A85">
        <v>140.16</v>
      </c>
      <c r="B85">
        <v>270.83199999999999</v>
      </c>
      <c r="C85" s="18"/>
      <c r="D85" s="1">
        <f t="shared" si="6"/>
        <v>0.14208021753908903</v>
      </c>
      <c r="E85" s="1">
        <f t="shared" si="7"/>
        <v>0.51910000000000001</v>
      </c>
      <c r="F85">
        <v>84</v>
      </c>
      <c r="G85" s="3">
        <f t="shared" si="8"/>
        <v>0.61764705882352944</v>
      </c>
    </row>
    <row r="86" spans="1:7" x14ac:dyDescent="0.15">
      <c r="A86">
        <v>139.56</v>
      </c>
      <c r="B86">
        <v>209.67999999999901</v>
      </c>
      <c r="C86" s="18"/>
      <c r="D86" s="1">
        <f t="shared" si="6"/>
        <v>0.14038069340584636</v>
      </c>
      <c r="E86" s="1">
        <f t="shared" si="7"/>
        <v>0.64650000000000196</v>
      </c>
      <c r="F86">
        <v>85</v>
      </c>
      <c r="G86" s="3">
        <f t="shared" si="8"/>
        <v>0.625</v>
      </c>
    </row>
    <row r="87" spans="1:7" x14ac:dyDescent="0.15">
      <c r="A87">
        <v>133.32</v>
      </c>
      <c r="B87">
        <v>179.63200000000001</v>
      </c>
      <c r="C87" s="18"/>
      <c r="D87" s="1">
        <f t="shared" si="6"/>
        <v>0.12270564242012234</v>
      </c>
      <c r="E87" s="1">
        <f t="shared" si="7"/>
        <v>0.70909999999999995</v>
      </c>
      <c r="F87">
        <v>86</v>
      </c>
      <c r="G87" s="3">
        <f t="shared" si="8"/>
        <v>0.63235294117647056</v>
      </c>
    </row>
    <row r="88" spans="1:7" x14ac:dyDescent="0.15">
      <c r="A88">
        <v>131.28</v>
      </c>
      <c r="B88">
        <v>226.96</v>
      </c>
      <c r="C88" s="18"/>
      <c r="D88" s="1">
        <f t="shared" si="6"/>
        <v>0.1169272603670972</v>
      </c>
      <c r="E88" s="1">
        <f t="shared" si="7"/>
        <v>0.61049999999999993</v>
      </c>
      <c r="F88">
        <v>87</v>
      </c>
      <c r="G88" s="3">
        <f t="shared" si="8"/>
        <v>0.63970588235294112</v>
      </c>
    </row>
    <row r="89" spans="1:7" x14ac:dyDescent="0.15">
      <c r="A89">
        <v>130.56</v>
      </c>
      <c r="B89">
        <v>228.88</v>
      </c>
      <c r="C89" s="18"/>
      <c r="D89" s="1">
        <f t="shared" si="6"/>
        <v>0.11488783140720599</v>
      </c>
      <c r="E89" s="1">
        <f t="shared" si="7"/>
        <v>0.60650000000000004</v>
      </c>
      <c r="F89">
        <v>88</v>
      </c>
      <c r="G89" s="3">
        <f t="shared" si="8"/>
        <v>0.6470588235294118</v>
      </c>
    </row>
    <row r="90" spans="1:7" x14ac:dyDescent="0.15">
      <c r="A90">
        <v>130.44</v>
      </c>
      <c r="B90">
        <v>249.37599999999901</v>
      </c>
      <c r="C90" s="18"/>
      <c r="D90" s="1">
        <f t="shared" si="6"/>
        <v>0.11454792658055743</v>
      </c>
      <c r="E90" s="1">
        <f t="shared" si="7"/>
        <v>0.56380000000000208</v>
      </c>
      <c r="F90">
        <v>89</v>
      </c>
      <c r="G90" s="3">
        <f t="shared" si="8"/>
        <v>0.65441176470588236</v>
      </c>
    </row>
    <row r="91" spans="1:7" x14ac:dyDescent="0.15">
      <c r="A91">
        <v>128.4</v>
      </c>
      <c r="B91">
        <v>257.488</v>
      </c>
      <c r="C91" s="18"/>
      <c r="D91" s="1">
        <f t="shared" si="6"/>
        <v>0.10876954452753231</v>
      </c>
      <c r="E91" s="1">
        <f t="shared" si="7"/>
        <v>0.54690000000000005</v>
      </c>
      <c r="F91">
        <v>90</v>
      </c>
      <c r="G91" s="3">
        <f t="shared" si="8"/>
        <v>0.66176470588235292</v>
      </c>
    </row>
    <row r="92" spans="1:7" x14ac:dyDescent="0.15">
      <c r="A92">
        <v>127.08</v>
      </c>
      <c r="B92">
        <v>113.007999999999</v>
      </c>
      <c r="C92" s="18" t="s">
        <v>23</v>
      </c>
      <c r="D92" s="1">
        <f t="shared" si="6"/>
        <v>0.10503059143439836</v>
      </c>
      <c r="E92" s="1">
        <f t="shared" si="7"/>
        <v>0.8479000000000021</v>
      </c>
      <c r="F92">
        <v>91</v>
      </c>
      <c r="G92" s="3">
        <f t="shared" si="8"/>
        <v>0.66911764705882348</v>
      </c>
    </row>
    <row r="93" spans="1:7" x14ac:dyDescent="0.15">
      <c r="A93">
        <v>125.039999999999</v>
      </c>
      <c r="B93">
        <v>276.73599999999999</v>
      </c>
      <c r="C93" s="18"/>
      <c r="D93" s="1">
        <f t="shared" si="6"/>
        <v>9.9252209381370374E-2</v>
      </c>
      <c r="E93" s="1">
        <f t="shared" si="7"/>
        <v>0.50680000000000003</v>
      </c>
      <c r="F93">
        <v>92</v>
      </c>
      <c r="G93" s="3">
        <f t="shared" si="8"/>
        <v>0.67647058823529416</v>
      </c>
    </row>
    <row r="94" spans="1:7" x14ac:dyDescent="0.15">
      <c r="A94">
        <v>124.44</v>
      </c>
      <c r="B94">
        <v>185.488</v>
      </c>
      <c r="C94" s="18"/>
      <c r="D94" s="1">
        <f t="shared" si="6"/>
        <v>9.7552685248130516E-2</v>
      </c>
      <c r="E94" s="1">
        <f t="shared" si="7"/>
        <v>0.69689999999999996</v>
      </c>
      <c r="F94">
        <v>93</v>
      </c>
      <c r="G94" s="3">
        <f t="shared" si="8"/>
        <v>0.68382352941176472</v>
      </c>
    </row>
    <row r="95" spans="1:7" x14ac:dyDescent="0.15">
      <c r="A95">
        <v>123.24</v>
      </c>
      <c r="B95">
        <v>211.551999999999</v>
      </c>
      <c r="C95" s="18"/>
      <c r="D95" s="1">
        <f t="shared" si="6"/>
        <v>9.4153636981645125E-2</v>
      </c>
      <c r="E95" s="1">
        <f t="shared" si="7"/>
        <v>0.64260000000000206</v>
      </c>
      <c r="F95">
        <v>94</v>
      </c>
      <c r="G95" s="3">
        <f t="shared" si="8"/>
        <v>0.69117647058823528</v>
      </c>
    </row>
    <row r="96" spans="1:7" x14ac:dyDescent="0.15">
      <c r="A96">
        <v>122.4</v>
      </c>
      <c r="B96">
        <v>308.464</v>
      </c>
      <c r="C96" s="18"/>
      <c r="D96" s="1">
        <f t="shared" si="6"/>
        <v>9.1774303195105378E-2</v>
      </c>
      <c r="E96" s="1">
        <f t="shared" si="7"/>
        <v>0.44069999999999998</v>
      </c>
      <c r="F96">
        <v>95</v>
      </c>
      <c r="G96" s="3">
        <f t="shared" si="8"/>
        <v>0.69852941176470584</v>
      </c>
    </row>
    <row r="97" spans="1:7" x14ac:dyDescent="0.15">
      <c r="A97">
        <v>118.92</v>
      </c>
      <c r="B97">
        <v>298.91199999999998</v>
      </c>
      <c r="C97" s="18"/>
      <c r="D97" s="1">
        <f t="shared" si="6"/>
        <v>8.1917063222297762E-2</v>
      </c>
      <c r="E97" s="1">
        <f t="shared" si="7"/>
        <v>0.46060000000000006</v>
      </c>
      <c r="F97">
        <v>96</v>
      </c>
      <c r="G97" s="3">
        <f t="shared" si="8"/>
        <v>0.70588235294117652</v>
      </c>
    </row>
    <row r="98" spans="1:7" x14ac:dyDescent="0.15">
      <c r="A98">
        <v>116.76</v>
      </c>
      <c r="B98">
        <v>225.136</v>
      </c>
      <c r="C98" s="18"/>
      <c r="D98" s="1">
        <f t="shared" ref="D98:D129" si="9">(A98-MIN($A$2:$A$138))/(MAX($A$2:$A$138)-MIN($A$2:$A$138))</f>
        <v>7.579877634262408E-2</v>
      </c>
      <c r="E98" s="1">
        <f t="shared" ref="E98:E129" si="10">(MAX($B$2:$B$138)-B98)/(MAX($B$2:$B$138)-MIN($B$2:$B$138))</f>
        <v>0.61430000000000007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115.2</v>
      </c>
      <c r="B99">
        <v>72.015999999999906</v>
      </c>
      <c r="C99" s="18"/>
      <c r="D99" s="1">
        <f t="shared" si="9"/>
        <v>7.1380013596193073E-2</v>
      </c>
      <c r="E99" s="1">
        <f t="shared" si="10"/>
        <v>0.93330000000000024</v>
      </c>
      <c r="F99">
        <v>98</v>
      </c>
      <c r="G99" s="3">
        <f t="shared" si="11"/>
        <v>0.72058823529411764</v>
      </c>
    </row>
    <row r="100" spans="1:7" x14ac:dyDescent="0.15">
      <c r="A100">
        <v>114.72</v>
      </c>
      <c r="B100">
        <v>361.551999999999</v>
      </c>
      <c r="C100" s="18"/>
      <c r="D100" s="1">
        <f t="shared" si="9"/>
        <v>7.00203942895989E-2</v>
      </c>
      <c r="E100" s="1">
        <f t="shared" si="10"/>
        <v>0.33010000000000211</v>
      </c>
      <c r="F100">
        <v>99</v>
      </c>
      <c r="G100" s="3">
        <f t="shared" si="11"/>
        <v>0.7279411764705882</v>
      </c>
    </row>
    <row r="101" spans="1:7" x14ac:dyDescent="0.15">
      <c r="A101">
        <v>113.52</v>
      </c>
      <c r="B101">
        <v>282.44799999999998</v>
      </c>
      <c r="C101" s="18"/>
      <c r="D101" s="1">
        <f t="shared" si="9"/>
        <v>6.6621346023113509E-2</v>
      </c>
      <c r="E101" s="1">
        <f t="shared" si="10"/>
        <v>0.49490000000000006</v>
      </c>
      <c r="F101">
        <v>100</v>
      </c>
      <c r="G101" s="3">
        <f t="shared" si="11"/>
        <v>0.73529411764705888</v>
      </c>
    </row>
    <row r="102" spans="1:7" x14ac:dyDescent="0.15">
      <c r="A102">
        <v>113.039999999999</v>
      </c>
      <c r="B102">
        <v>77.488</v>
      </c>
      <c r="C102" s="18"/>
      <c r="D102" s="1">
        <f t="shared" si="9"/>
        <v>6.5261726716516533E-2</v>
      </c>
      <c r="E102" s="1">
        <f t="shared" si="10"/>
        <v>0.92190000000000005</v>
      </c>
      <c r="F102">
        <v>101</v>
      </c>
      <c r="G102" s="3">
        <f t="shared" si="11"/>
        <v>0.74264705882352944</v>
      </c>
    </row>
    <row r="103" spans="1:7" x14ac:dyDescent="0.15">
      <c r="A103" s="19">
        <v>112.2</v>
      </c>
      <c r="B103">
        <v>221.63200000000001</v>
      </c>
      <c r="C103" s="18"/>
      <c r="D103" s="1">
        <f t="shared" si="9"/>
        <v>6.2882392929979616E-2</v>
      </c>
      <c r="E103" s="1">
        <f t="shared" si="10"/>
        <v>0.62160000000000004</v>
      </c>
      <c r="F103">
        <v>102</v>
      </c>
      <c r="G103" s="3">
        <f t="shared" si="11"/>
        <v>0.75</v>
      </c>
    </row>
    <row r="104" spans="1:7" x14ac:dyDescent="0.15">
      <c r="A104" s="17">
        <v>107.16</v>
      </c>
      <c r="B104">
        <v>164.17599999999999</v>
      </c>
      <c r="C104" s="18"/>
      <c r="D104" s="1">
        <f t="shared" si="9"/>
        <v>4.860639021074098E-2</v>
      </c>
      <c r="E104" s="1">
        <f t="shared" si="10"/>
        <v>0.74130000000000007</v>
      </c>
      <c r="F104">
        <v>103</v>
      </c>
      <c r="G104" s="3">
        <f t="shared" si="11"/>
        <v>0.75735294117647056</v>
      </c>
    </row>
    <row r="105" spans="1:7" x14ac:dyDescent="0.15">
      <c r="A105">
        <v>107.039999999999</v>
      </c>
      <c r="B105">
        <v>212.416</v>
      </c>
      <c r="C105" s="18"/>
      <c r="D105" s="1">
        <f t="shared" si="9"/>
        <v>4.8266485384089612E-2</v>
      </c>
      <c r="E105" s="1">
        <f t="shared" si="10"/>
        <v>0.64080000000000004</v>
      </c>
      <c r="F105">
        <v>104</v>
      </c>
      <c r="G105" s="3">
        <f t="shared" si="11"/>
        <v>0.76470588235294112</v>
      </c>
    </row>
    <row r="106" spans="1:7" x14ac:dyDescent="0.15">
      <c r="A106">
        <v>103.56</v>
      </c>
      <c r="B106">
        <v>197.15199999999899</v>
      </c>
      <c r="C106" s="18"/>
      <c r="D106" s="1">
        <f t="shared" si="9"/>
        <v>3.8409245411284841E-2</v>
      </c>
      <c r="E106" s="1">
        <f t="shared" si="10"/>
        <v>0.67260000000000209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C107" s="18"/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C108" s="18"/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373.93599999999998</v>
      </c>
      <c r="C109" s="18"/>
      <c r="D109" s="1">
        <f t="shared" si="9"/>
        <v>1.5635622025832754E-2</v>
      </c>
      <c r="E109" s="1">
        <f t="shared" si="10"/>
        <v>0.30430000000000007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123.47199999999999</v>
      </c>
      <c r="C110" s="18"/>
      <c r="D110" s="1">
        <f t="shared" si="9"/>
        <v>1.5635622025832754E-2</v>
      </c>
      <c r="E110" s="1">
        <f t="shared" si="10"/>
        <v>0.82610000000000006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154.76799999999901</v>
      </c>
      <c r="C111" s="18"/>
      <c r="D111" s="1">
        <f t="shared" si="9"/>
        <v>1.5635622025832754E-2</v>
      </c>
      <c r="E111" s="1">
        <f t="shared" si="10"/>
        <v>0.76090000000000202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C112" s="18"/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C113" s="18"/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C114" s="18"/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C115" s="18"/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C116" s="18"/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C117" s="18"/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C118" s="18"/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C119" s="18"/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C120" s="18"/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C121" s="18"/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C122" s="18"/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C123" s="18"/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C124" s="18"/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C125" s="18"/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C126" s="18"/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C127" s="18"/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C128" s="18"/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C129" s="18"/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C130" s="18"/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61" si="14">F130/MAX($F$2:$F$138)</f>
        <v>0.94852941176470584</v>
      </c>
    </row>
    <row r="131" spans="1:7" x14ac:dyDescent="0.15">
      <c r="A131">
        <v>90</v>
      </c>
      <c r="B131">
        <v>520</v>
      </c>
      <c r="C131" s="18"/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C132" s="18"/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C133" s="18"/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C134" s="18"/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C135" s="18"/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C136" s="18"/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C137" s="18"/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103" priority="1">
      <formula>AND($G2&lt;=1,$G2&gt;0.75)</formula>
    </cfRule>
    <cfRule type="expression" dxfId="102" priority="2">
      <formula>AND($G2&lt;=0.75,$G2&gt;0.5)</formula>
    </cfRule>
    <cfRule type="expression" dxfId="101" priority="3">
      <formula>AND($G2&lt;=0.5,$G2&gt;0.25)</formula>
    </cfRule>
    <cfRule type="expression" dxfId="100" priority="4">
      <formula>$G2&lt;=0.25</formula>
    </cfRule>
  </conditionalFormatting>
  <pageMargins left="0.75" right="0.75" top="1" bottom="1" header="0.5" footer="0.5"/>
  <pageSetup paperSize="9" orientation="portrait" horizontalDpi="429496729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39"/>
  <sheetViews>
    <sheetView topLeftCell="C1" workbookViewId="0">
      <selection activeCell="O45" sqref="O4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462.24</v>
      </c>
      <c r="B2">
        <v>173.05600000000001</v>
      </c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0.72279999999999989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452.88</v>
      </c>
      <c r="B3">
        <v>118.09599999999899</v>
      </c>
      <c r="D3" s="22">
        <f t="shared" si="0"/>
        <v>0.97485493230174081</v>
      </c>
      <c r="E3" s="22">
        <f t="shared" si="1"/>
        <v>0.83730000000000215</v>
      </c>
      <c r="F3">
        <v>2</v>
      </c>
      <c r="G3" s="21">
        <f t="shared" si="2"/>
        <v>1.4492753623188406E-2</v>
      </c>
    </row>
    <row r="4" spans="1:7" x14ac:dyDescent="0.15">
      <c r="A4">
        <v>450.599999999999</v>
      </c>
      <c r="B4">
        <v>183.76</v>
      </c>
      <c r="D4" s="22">
        <f t="shared" si="0"/>
        <v>0.9687298517085724</v>
      </c>
      <c r="E4" s="22">
        <f t="shared" si="1"/>
        <v>0.70050000000000001</v>
      </c>
      <c r="F4">
        <v>3</v>
      </c>
      <c r="G4" s="21">
        <f t="shared" si="2"/>
        <v>2.1739130434782608E-2</v>
      </c>
    </row>
    <row r="5" spans="1:7" x14ac:dyDescent="0.15">
      <c r="A5">
        <v>445.44</v>
      </c>
      <c r="B5">
        <v>145.98399999999901</v>
      </c>
      <c r="D5" s="22">
        <f t="shared" si="0"/>
        <v>0.9548678272082527</v>
      </c>
      <c r="E5" s="22">
        <f t="shared" si="1"/>
        <v>0.779200000000002</v>
      </c>
      <c r="F5">
        <v>4</v>
      </c>
      <c r="G5" s="21">
        <f t="shared" si="2"/>
        <v>2.8985507246376812E-2</v>
      </c>
    </row>
    <row r="6" spans="1:7" x14ac:dyDescent="0.15">
      <c r="A6">
        <v>443.04</v>
      </c>
      <c r="B6">
        <v>175.6</v>
      </c>
      <c r="D6" s="20">
        <f t="shared" si="0"/>
        <v>0.94842037395228884</v>
      </c>
      <c r="E6" s="20">
        <f t="shared" si="1"/>
        <v>0.71749999999999992</v>
      </c>
      <c r="F6" s="4">
        <v>5</v>
      </c>
      <c r="G6" s="21">
        <f t="shared" si="2"/>
        <v>3.6231884057971016E-2</v>
      </c>
    </row>
    <row r="7" spans="1:7" x14ac:dyDescent="0.15">
      <c r="A7">
        <v>443.04</v>
      </c>
      <c r="B7">
        <v>96.591999999999999</v>
      </c>
      <c r="D7" s="22">
        <f t="shared" si="0"/>
        <v>0.94842037395228884</v>
      </c>
      <c r="E7" s="22">
        <f t="shared" si="1"/>
        <v>0.8821</v>
      </c>
      <c r="F7">
        <v>6</v>
      </c>
      <c r="G7" s="21">
        <f t="shared" si="2"/>
        <v>4.3478260869565216E-2</v>
      </c>
    </row>
    <row r="8" spans="1:7" x14ac:dyDescent="0.15">
      <c r="A8">
        <v>443.04</v>
      </c>
      <c r="B8">
        <v>131.87200000000001</v>
      </c>
      <c r="D8" s="22">
        <f t="shared" si="0"/>
        <v>0.94842037395228884</v>
      </c>
      <c r="E8" s="22">
        <f t="shared" si="1"/>
        <v>0.80859999999999999</v>
      </c>
      <c r="F8">
        <v>7</v>
      </c>
      <c r="G8" s="21">
        <f t="shared" si="2"/>
        <v>5.0724637681159424E-2</v>
      </c>
    </row>
    <row r="9" spans="1:7" x14ac:dyDescent="0.15">
      <c r="A9">
        <v>443.04</v>
      </c>
      <c r="B9">
        <v>326.17599999999999</v>
      </c>
      <c r="D9" s="22">
        <f t="shared" si="0"/>
        <v>0.94842037395228884</v>
      </c>
      <c r="E9" s="22">
        <f t="shared" si="1"/>
        <v>0.40380000000000005</v>
      </c>
      <c r="F9">
        <v>8</v>
      </c>
      <c r="G9" s="21">
        <f t="shared" si="2"/>
        <v>5.7971014492753624E-2</v>
      </c>
    </row>
    <row r="10" spans="1:7" x14ac:dyDescent="0.15">
      <c r="A10">
        <v>442.91999999999899</v>
      </c>
      <c r="B10">
        <v>157.50399999999999</v>
      </c>
      <c r="D10" s="20">
        <f t="shared" si="0"/>
        <v>0.94809800128948796</v>
      </c>
      <c r="E10" s="20">
        <f t="shared" si="1"/>
        <v>0.75519999999999998</v>
      </c>
      <c r="F10" s="4">
        <v>9</v>
      </c>
      <c r="G10" s="21">
        <f t="shared" si="2"/>
        <v>6.5217391304347824E-2</v>
      </c>
    </row>
    <row r="11" spans="1:7" x14ac:dyDescent="0.15">
      <c r="A11">
        <v>434.4</v>
      </c>
      <c r="B11">
        <v>203.92</v>
      </c>
      <c r="D11" s="22">
        <f t="shared" si="0"/>
        <v>0.92520954223081875</v>
      </c>
      <c r="E11" s="22">
        <f t="shared" si="1"/>
        <v>0.65850000000000009</v>
      </c>
      <c r="F11">
        <v>10</v>
      </c>
      <c r="G11" s="21">
        <f t="shared" si="2"/>
        <v>7.2463768115942032E-2</v>
      </c>
    </row>
    <row r="12" spans="1:7" x14ac:dyDescent="0.15">
      <c r="A12">
        <v>422.039999999999</v>
      </c>
      <c r="B12">
        <v>147.183999999999</v>
      </c>
      <c r="D12" s="22">
        <f t="shared" si="0"/>
        <v>0.89200515796260205</v>
      </c>
      <c r="E12" s="22">
        <f t="shared" si="1"/>
        <v>0.77670000000000206</v>
      </c>
      <c r="F12">
        <v>11</v>
      </c>
      <c r="G12" s="21">
        <f t="shared" si="2"/>
        <v>7.9710144927536225E-2</v>
      </c>
    </row>
    <row r="13" spans="1:7" x14ac:dyDescent="0.15">
      <c r="A13">
        <v>421.92</v>
      </c>
      <c r="B13">
        <v>95.872</v>
      </c>
      <c r="D13" s="22">
        <f t="shared" si="0"/>
        <v>0.8916827852998066</v>
      </c>
      <c r="E13" s="22">
        <f t="shared" si="1"/>
        <v>0.88359999999999994</v>
      </c>
      <c r="F13">
        <v>12</v>
      </c>
      <c r="G13" s="21">
        <f t="shared" si="2"/>
        <v>8.6956521739130432E-2</v>
      </c>
    </row>
    <row r="14" spans="1:7" x14ac:dyDescent="0.15">
      <c r="A14">
        <v>420.599999999999</v>
      </c>
      <c r="B14">
        <v>44.367999999999903</v>
      </c>
      <c r="D14" s="20">
        <f t="shared" si="0"/>
        <v>0.88813668600902373</v>
      </c>
      <c r="E14" s="20">
        <f t="shared" si="1"/>
        <v>0.99090000000000023</v>
      </c>
      <c r="F14" s="4">
        <v>13</v>
      </c>
      <c r="G14" s="21">
        <f t="shared" si="2"/>
        <v>9.420289855072464E-2</v>
      </c>
    </row>
    <row r="15" spans="1:7" x14ac:dyDescent="0.15">
      <c r="A15">
        <v>409.92</v>
      </c>
      <c r="B15">
        <v>234.44800000000001</v>
      </c>
      <c r="D15" s="22">
        <f t="shared" si="0"/>
        <v>0.85944551901998711</v>
      </c>
      <c r="E15" s="22">
        <f t="shared" si="1"/>
        <v>0.5949000000000001</v>
      </c>
      <c r="F15">
        <v>14</v>
      </c>
      <c r="G15" s="21">
        <f t="shared" si="2"/>
        <v>0.10144927536231885</v>
      </c>
    </row>
    <row r="16" spans="1:7" x14ac:dyDescent="0.15">
      <c r="A16">
        <v>408.96</v>
      </c>
      <c r="B16">
        <v>139.31199999999899</v>
      </c>
      <c r="D16" s="22">
        <f t="shared" si="0"/>
        <v>0.85686653771760146</v>
      </c>
      <c r="E16" s="22">
        <f t="shared" si="1"/>
        <v>0.79310000000000214</v>
      </c>
      <c r="F16">
        <v>15</v>
      </c>
      <c r="G16" s="21">
        <f t="shared" si="2"/>
        <v>0.10869565217391304</v>
      </c>
    </row>
    <row r="17" spans="1:7" x14ac:dyDescent="0.15">
      <c r="A17">
        <v>405.36</v>
      </c>
      <c r="B17">
        <v>107.007999999999</v>
      </c>
      <c r="D17" s="22">
        <f t="shared" si="0"/>
        <v>0.84719535783365574</v>
      </c>
      <c r="E17" s="22">
        <f t="shared" si="1"/>
        <v>0.86040000000000205</v>
      </c>
      <c r="F17">
        <v>16</v>
      </c>
      <c r="G17" s="21">
        <f t="shared" si="2"/>
        <v>0.11594202898550725</v>
      </c>
    </row>
    <row r="18" spans="1:7" x14ac:dyDescent="0.15">
      <c r="A18">
        <v>399.84</v>
      </c>
      <c r="B18">
        <v>213.61600000000001</v>
      </c>
      <c r="D18" s="20">
        <f t="shared" si="0"/>
        <v>0.83236621534493871</v>
      </c>
      <c r="E18" s="20">
        <f t="shared" si="1"/>
        <v>0.63829999999999998</v>
      </c>
      <c r="F18" s="4">
        <v>17</v>
      </c>
      <c r="G18" s="21">
        <f t="shared" si="2"/>
        <v>0.12318840579710146</v>
      </c>
    </row>
    <row r="19" spans="1:7" x14ac:dyDescent="0.15">
      <c r="A19">
        <v>398.88</v>
      </c>
      <c r="B19">
        <v>171.66399999999999</v>
      </c>
      <c r="D19" s="22">
        <f t="shared" si="0"/>
        <v>0.82978723404255317</v>
      </c>
      <c r="E19" s="22">
        <f t="shared" si="1"/>
        <v>0.72570000000000001</v>
      </c>
      <c r="F19">
        <v>18</v>
      </c>
      <c r="G19" s="21">
        <f t="shared" si="2"/>
        <v>0.13043478260869565</v>
      </c>
    </row>
    <row r="20" spans="1:7" x14ac:dyDescent="0.15">
      <c r="A20">
        <v>384.24</v>
      </c>
      <c r="B20">
        <v>201.71199999999999</v>
      </c>
      <c r="D20" s="22">
        <f t="shared" si="0"/>
        <v>0.79045776918117339</v>
      </c>
      <c r="E20" s="22">
        <f t="shared" si="1"/>
        <v>0.66310000000000002</v>
      </c>
      <c r="F20">
        <v>19</v>
      </c>
      <c r="G20" s="21">
        <f t="shared" si="2"/>
        <v>0.13768115942028986</v>
      </c>
    </row>
    <row r="21" spans="1:7" x14ac:dyDescent="0.15">
      <c r="A21">
        <v>384</v>
      </c>
      <c r="B21">
        <v>116.992</v>
      </c>
      <c r="D21" s="22">
        <f t="shared" si="0"/>
        <v>0.78981302385557706</v>
      </c>
      <c r="E21" s="22">
        <f t="shared" si="1"/>
        <v>0.83960000000000001</v>
      </c>
      <c r="F21">
        <v>20</v>
      </c>
      <c r="G21" s="21">
        <f t="shared" si="2"/>
        <v>0.14492753623188406</v>
      </c>
    </row>
    <row r="22" spans="1:7" x14ac:dyDescent="0.15">
      <c r="A22">
        <v>379.2</v>
      </c>
      <c r="B22">
        <v>148.52799999999999</v>
      </c>
      <c r="D22" s="20">
        <f t="shared" si="0"/>
        <v>0.77691811734364924</v>
      </c>
      <c r="E22" s="20">
        <f t="shared" si="1"/>
        <v>0.77389999999999992</v>
      </c>
      <c r="F22" s="4">
        <v>21</v>
      </c>
      <c r="G22" s="21">
        <f t="shared" si="2"/>
        <v>0.15217391304347827</v>
      </c>
    </row>
    <row r="23" spans="1:7" x14ac:dyDescent="0.15">
      <c r="A23">
        <v>378.599999999999</v>
      </c>
      <c r="B23">
        <v>40.192</v>
      </c>
      <c r="D23" s="22">
        <f t="shared" si="0"/>
        <v>0.77530625402965558</v>
      </c>
      <c r="E23" s="22">
        <f t="shared" si="1"/>
        <v>0.99959999999999993</v>
      </c>
      <c r="F23">
        <v>22</v>
      </c>
      <c r="G23" s="21">
        <f t="shared" si="2"/>
        <v>0.15942028985507245</v>
      </c>
    </row>
    <row r="24" spans="1:7" x14ac:dyDescent="0.15">
      <c r="A24">
        <v>378.48</v>
      </c>
      <c r="B24">
        <v>177.56799999999899</v>
      </c>
      <c r="D24" s="22">
        <f t="shared" si="0"/>
        <v>0.77498388136686014</v>
      </c>
      <c r="E24" s="22">
        <f t="shared" si="1"/>
        <v>0.71340000000000214</v>
      </c>
      <c r="F24">
        <v>23</v>
      </c>
      <c r="G24" s="21">
        <f t="shared" si="2"/>
        <v>0.16666666666666666</v>
      </c>
    </row>
    <row r="25" spans="1:7" x14ac:dyDescent="0.15">
      <c r="A25">
        <v>375.599999999999</v>
      </c>
      <c r="B25">
        <v>168.68799999999999</v>
      </c>
      <c r="D25" s="22">
        <f t="shared" si="0"/>
        <v>0.76724693745970074</v>
      </c>
      <c r="E25" s="22">
        <f t="shared" si="1"/>
        <v>0.7319</v>
      </c>
      <c r="F25">
        <v>24</v>
      </c>
      <c r="G25" s="21">
        <f t="shared" si="2"/>
        <v>0.17391304347826086</v>
      </c>
    </row>
    <row r="26" spans="1:7" x14ac:dyDescent="0.15">
      <c r="A26">
        <v>364.08</v>
      </c>
      <c r="B26">
        <v>177.232</v>
      </c>
      <c r="D26" s="20">
        <f t="shared" si="0"/>
        <v>0.73629916183107669</v>
      </c>
      <c r="E26" s="20">
        <f t="shared" si="1"/>
        <v>0.71410000000000007</v>
      </c>
      <c r="F26" s="4">
        <v>25</v>
      </c>
      <c r="G26" s="21">
        <f t="shared" si="2"/>
        <v>0.18115942028985507</v>
      </c>
    </row>
    <row r="27" spans="1:7" x14ac:dyDescent="0.15">
      <c r="A27">
        <v>358.8</v>
      </c>
      <c r="B27">
        <v>181.84</v>
      </c>
      <c r="D27" s="22">
        <f t="shared" si="0"/>
        <v>0.72211476466795621</v>
      </c>
      <c r="E27" s="22">
        <f t="shared" si="1"/>
        <v>0.7044999999999999</v>
      </c>
      <c r="F27">
        <v>26</v>
      </c>
      <c r="G27" s="21">
        <f t="shared" si="2"/>
        <v>0.18840579710144928</v>
      </c>
    </row>
    <row r="28" spans="1:7" x14ac:dyDescent="0.15">
      <c r="A28">
        <v>357.12</v>
      </c>
      <c r="B28">
        <v>220.48</v>
      </c>
      <c r="D28" s="22">
        <f t="shared" si="0"/>
        <v>0.71760154738878146</v>
      </c>
      <c r="E28" s="22">
        <f t="shared" si="1"/>
        <v>0.624</v>
      </c>
      <c r="F28">
        <v>27</v>
      </c>
      <c r="G28" s="21">
        <f t="shared" si="2"/>
        <v>0.19565217391304349</v>
      </c>
    </row>
    <row r="29" spans="1:7" x14ac:dyDescent="0.15">
      <c r="A29">
        <v>353.88</v>
      </c>
      <c r="B29">
        <v>193.88800000000001</v>
      </c>
      <c r="D29" s="22">
        <f t="shared" si="0"/>
        <v>0.70889748549323017</v>
      </c>
      <c r="E29" s="22">
        <f t="shared" si="1"/>
        <v>0.67939999999999989</v>
      </c>
      <c r="F29">
        <v>28</v>
      </c>
      <c r="G29" s="21">
        <f t="shared" si="2"/>
        <v>0.20289855072463769</v>
      </c>
    </row>
    <row r="30" spans="1:7" x14ac:dyDescent="0.15">
      <c r="A30">
        <v>353.88</v>
      </c>
      <c r="B30">
        <v>205.21600000000001</v>
      </c>
      <c r="D30" s="20">
        <f t="shared" si="0"/>
        <v>0.70889748549323017</v>
      </c>
      <c r="E30" s="20">
        <f t="shared" si="1"/>
        <v>0.65579999999999994</v>
      </c>
      <c r="F30" s="4">
        <v>29</v>
      </c>
      <c r="G30" s="21">
        <f t="shared" si="2"/>
        <v>0.21014492753623187</v>
      </c>
    </row>
    <row r="31" spans="1:7" x14ac:dyDescent="0.15">
      <c r="A31">
        <v>350.64</v>
      </c>
      <c r="B31">
        <v>182.99199999999999</v>
      </c>
      <c r="D31" s="22">
        <f t="shared" si="0"/>
        <v>0.70019342359767889</v>
      </c>
      <c r="E31" s="22">
        <f t="shared" si="1"/>
        <v>0.70210000000000006</v>
      </c>
      <c r="F31">
        <v>30</v>
      </c>
      <c r="G31" s="21">
        <f t="shared" si="2"/>
        <v>0.21739130434782608</v>
      </c>
    </row>
    <row r="32" spans="1:7" x14ac:dyDescent="0.15">
      <c r="A32">
        <v>350.16</v>
      </c>
      <c r="B32">
        <v>215.584</v>
      </c>
      <c r="D32" s="22">
        <f t="shared" si="0"/>
        <v>0.69890393294648623</v>
      </c>
      <c r="E32" s="22">
        <f t="shared" si="1"/>
        <v>0.63419999999999999</v>
      </c>
      <c r="F32">
        <v>31</v>
      </c>
      <c r="G32" s="21">
        <f t="shared" si="2"/>
        <v>0.22463768115942029</v>
      </c>
    </row>
    <row r="33" spans="1:7" x14ac:dyDescent="0.15">
      <c r="A33">
        <v>347.28</v>
      </c>
      <c r="B33">
        <v>200.512</v>
      </c>
      <c r="D33" s="22">
        <f t="shared" si="0"/>
        <v>0.69116698903932938</v>
      </c>
      <c r="E33" s="22">
        <f t="shared" si="1"/>
        <v>0.66559999999999997</v>
      </c>
      <c r="F33">
        <v>32</v>
      </c>
      <c r="G33" s="21">
        <f t="shared" si="2"/>
        <v>0.2318840579710145</v>
      </c>
    </row>
    <row r="34" spans="1:7" x14ac:dyDescent="0.15">
      <c r="A34">
        <v>346.56</v>
      </c>
      <c r="B34">
        <v>216.928</v>
      </c>
      <c r="D34" s="20">
        <f t="shared" ref="D34:D65" si="3">(A34-MIN($A$2:$A$138))/(MAX($A$2:$A$138)-MIN($A$2:$A$138))</f>
        <v>0.68923275306254028</v>
      </c>
      <c r="E34" s="20">
        <f t="shared" ref="E34:E65" si="4">(MAX($B$2:$B$138)-B34)/(MAX($B$2:$B$138)-MIN($B$2:$B$138))</f>
        <v>0.63139999999999996</v>
      </c>
      <c r="F34" s="4">
        <v>33</v>
      </c>
      <c r="G34" s="21">
        <f t="shared" ref="G34:G65" si="5">F34/MAX($F$2:$F$139)</f>
        <v>0.2391304347826087</v>
      </c>
    </row>
    <row r="35" spans="1:7" x14ac:dyDescent="0.15">
      <c r="A35">
        <v>344.64</v>
      </c>
      <c r="B35">
        <v>259.16800000000001</v>
      </c>
      <c r="D35" s="22">
        <f t="shared" si="3"/>
        <v>0.68407479045776909</v>
      </c>
      <c r="E35" s="22">
        <f t="shared" si="4"/>
        <v>0.54339999999999999</v>
      </c>
      <c r="F35">
        <v>34</v>
      </c>
      <c r="G35" s="21">
        <f t="shared" si="5"/>
        <v>0.24637681159420291</v>
      </c>
    </row>
    <row r="36" spans="1:7" x14ac:dyDescent="0.15">
      <c r="A36">
        <v>333.12</v>
      </c>
      <c r="B36">
        <v>210.59200000000001</v>
      </c>
      <c r="D36" s="22">
        <f t="shared" si="3"/>
        <v>0.65312701482914248</v>
      </c>
      <c r="E36" s="22">
        <f t="shared" si="4"/>
        <v>0.64460000000000006</v>
      </c>
      <c r="F36">
        <v>35</v>
      </c>
      <c r="G36" s="21">
        <f t="shared" si="5"/>
        <v>0.25362318840579712</v>
      </c>
    </row>
    <row r="37" spans="1:7" x14ac:dyDescent="0.15">
      <c r="A37">
        <v>333</v>
      </c>
      <c r="B37">
        <v>202.38399999999899</v>
      </c>
      <c r="D37" s="22">
        <f t="shared" si="3"/>
        <v>0.65280464216634426</v>
      </c>
      <c r="E37" s="22">
        <f t="shared" si="4"/>
        <v>0.66170000000000206</v>
      </c>
      <c r="F37">
        <v>36</v>
      </c>
      <c r="G37" s="21">
        <f t="shared" si="5"/>
        <v>0.2608695652173913</v>
      </c>
    </row>
    <row r="38" spans="1:7" x14ac:dyDescent="0.15">
      <c r="A38">
        <v>332.76</v>
      </c>
      <c r="B38">
        <v>225.328</v>
      </c>
      <c r="D38" s="22">
        <f t="shared" si="3"/>
        <v>0.65215989684074782</v>
      </c>
      <c r="E38" s="22">
        <f t="shared" si="4"/>
        <v>0.6139</v>
      </c>
      <c r="F38">
        <v>37</v>
      </c>
      <c r="G38" s="21">
        <f t="shared" si="5"/>
        <v>0.26811594202898553</v>
      </c>
    </row>
    <row r="39" spans="1:7" x14ac:dyDescent="0.15">
      <c r="A39">
        <v>329.28</v>
      </c>
      <c r="B39">
        <v>132.928</v>
      </c>
      <c r="D39" s="22">
        <f t="shared" si="3"/>
        <v>0.64281108961960021</v>
      </c>
      <c r="E39" s="22">
        <f t="shared" si="4"/>
        <v>0.80640000000000001</v>
      </c>
      <c r="F39">
        <v>38</v>
      </c>
      <c r="G39" s="21">
        <f t="shared" si="5"/>
        <v>0.27536231884057971</v>
      </c>
    </row>
    <row r="40" spans="1:7" x14ac:dyDescent="0.15">
      <c r="A40">
        <v>327.72</v>
      </c>
      <c r="B40">
        <v>241.12</v>
      </c>
      <c r="C40" t="s">
        <v>24</v>
      </c>
      <c r="D40" s="22">
        <f t="shared" si="3"/>
        <v>0.63862024500322379</v>
      </c>
      <c r="E40" s="22">
        <f t="shared" si="4"/>
        <v>0.58099999999999996</v>
      </c>
      <c r="F40">
        <v>39</v>
      </c>
      <c r="G40" s="21">
        <f t="shared" si="5"/>
        <v>0.28260869565217389</v>
      </c>
    </row>
    <row r="41" spans="1:7" x14ac:dyDescent="0.15">
      <c r="A41">
        <v>314.27999999999997</v>
      </c>
      <c r="B41">
        <v>213.61600000000001</v>
      </c>
      <c r="D41" s="22">
        <f t="shared" si="3"/>
        <v>0.60251450676982587</v>
      </c>
      <c r="E41" s="22">
        <f t="shared" si="4"/>
        <v>0.63829999999999998</v>
      </c>
      <c r="F41">
        <v>40</v>
      </c>
      <c r="G41" s="21">
        <f t="shared" si="5"/>
        <v>0.28985507246376813</v>
      </c>
    </row>
    <row r="42" spans="1:7" x14ac:dyDescent="0.15">
      <c r="A42">
        <v>307.56</v>
      </c>
      <c r="B42">
        <v>168.68799999999999</v>
      </c>
      <c r="D42" s="22">
        <f t="shared" si="3"/>
        <v>0.58446163765312698</v>
      </c>
      <c r="E42" s="22">
        <f t="shared" si="4"/>
        <v>0.7319</v>
      </c>
      <c r="F42">
        <v>41</v>
      </c>
      <c r="G42" s="21">
        <f t="shared" si="5"/>
        <v>0.29710144927536231</v>
      </c>
    </row>
    <row r="43" spans="1:7" x14ac:dyDescent="0.15">
      <c r="A43">
        <v>302.76</v>
      </c>
      <c r="B43">
        <v>151.551999999999</v>
      </c>
      <c r="D43" s="22">
        <f t="shared" si="3"/>
        <v>0.57156673114119916</v>
      </c>
      <c r="E43" s="22">
        <f t="shared" si="4"/>
        <v>0.76760000000000206</v>
      </c>
      <c r="F43">
        <v>42</v>
      </c>
      <c r="G43" s="21">
        <f t="shared" si="5"/>
        <v>0.30434782608695654</v>
      </c>
    </row>
    <row r="44" spans="1:7" x14ac:dyDescent="0.15">
      <c r="A44">
        <v>301.79999999999899</v>
      </c>
      <c r="B44">
        <v>260.56</v>
      </c>
      <c r="D44" s="22">
        <f t="shared" si="3"/>
        <v>0.56898774983881095</v>
      </c>
      <c r="E44" s="22">
        <f t="shared" si="4"/>
        <v>0.54049999999999998</v>
      </c>
      <c r="F44">
        <v>43</v>
      </c>
      <c r="G44" s="21">
        <f t="shared" si="5"/>
        <v>0.31159420289855072</v>
      </c>
    </row>
    <row r="45" spans="1:7" x14ac:dyDescent="0.15">
      <c r="A45">
        <v>297.24</v>
      </c>
      <c r="B45">
        <v>167.00799999999899</v>
      </c>
      <c r="D45" s="22">
        <f t="shared" si="3"/>
        <v>0.55673758865248224</v>
      </c>
      <c r="E45" s="22">
        <f t="shared" si="4"/>
        <v>0.73540000000000205</v>
      </c>
      <c r="F45">
        <v>44</v>
      </c>
      <c r="G45" s="21">
        <f t="shared" si="5"/>
        <v>0.3188405797101449</v>
      </c>
    </row>
    <row r="46" spans="1:7" x14ac:dyDescent="0.15">
      <c r="A46">
        <v>295.91999999999899</v>
      </c>
      <c r="B46">
        <v>187.696</v>
      </c>
      <c r="D46" s="22">
        <f t="shared" si="3"/>
        <v>0.55319148936169937</v>
      </c>
      <c r="E46" s="22">
        <f t="shared" si="4"/>
        <v>0.69229999999999992</v>
      </c>
      <c r="F46">
        <v>45</v>
      </c>
      <c r="G46" s="21">
        <f t="shared" si="5"/>
        <v>0.32608695652173914</v>
      </c>
    </row>
    <row r="47" spans="1:7" x14ac:dyDescent="0.15">
      <c r="A47">
        <v>294.36</v>
      </c>
      <c r="B47">
        <v>229.40799999999999</v>
      </c>
      <c r="D47" s="22">
        <f t="shared" si="3"/>
        <v>0.54900064474532562</v>
      </c>
      <c r="E47" s="22">
        <f t="shared" si="4"/>
        <v>0.60539999999999994</v>
      </c>
      <c r="F47">
        <v>46</v>
      </c>
      <c r="G47" s="21">
        <f t="shared" si="5"/>
        <v>0.33333333333333331</v>
      </c>
    </row>
    <row r="48" spans="1:7" x14ac:dyDescent="0.15">
      <c r="A48">
        <v>291.12</v>
      </c>
      <c r="B48">
        <v>256.81599999999997</v>
      </c>
      <c r="D48" s="22">
        <f t="shared" si="3"/>
        <v>0.54029658284977433</v>
      </c>
      <c r="E48" s="22">
        <f t="shared" si="4"/>
        <v>0.54830000000000001</v>
      </c>
      <c r="F48">
        <v>47</v>
      </c>
      <c r="G48" s="21">
        <f t="shared" si="5"/>
        <v>0.34057971014492755</v>
      </c>
    </row>
    <row r="49" spans="1:7" x14ac:dyDescent="0.15">
      <c r="A49">
        <v>288.12</v>
      </c>
      <c r="B49">
        <v>247.6</v>
      </c>
      <c r="D49" s="22">
        <f t="shared" si="3"/>
        <v>0.53223726627981949</v>
      </c>
      <c r="E49" s="22">
        <f t="shared" si="4"/>
        <v>0.5675</v>
      </c>
      <c r="F49">
        <v>48</v>
      </c>
      <c r="G49" s="21">
        <f t="shared" si="5"/>
        <v>0.34782608695652173</v>
      </c>
    </row>
    <row r="50" spans="1:7" x14ac:dyDescent="0.15">
      <c r="A50">
        <v>283.56</v>
      </c>
      <c r="B50">
        <v>206.94399999999999</v>
      </c>
      <c r="D50" s="22">
        <f t="shared" si="3"/>
        <v>0.51998710509348811</v>
      </c>
      <c r="E50" s="22">
        <f t="shared" si="4"/>
        <v>0.65220000000000011</v>
      </c>
      <c r="F50">
        <v>49</v>
      </c>
      <c r="G50" s="21">
        <f t="shared" si="5"/>
        <v>0.35507246376811596</v>
      </c>
    </row>
    <row r="51" spans="1:7" x14ac:dyDescent="0.15">
      <c r="A51">
        <v>276.83999999999997</v>
      </c>
      <c r="B51">
        <v>199.36</v>
      </c>
      <c r="D51" s="22">
        <f t="shared" si="3"/>
        <v>0.5019342359767891</v>
      </c>
      <c r="E51" s="22">
        <f t="shared" si="4"/>
        <v>0.66799999999999993</v>
      </c>
      <c r="F51">
        <v>50</v>
      </c>
      <c r="G51" s="21">
        <f t="shared" si="5"/>
        <v>0.36231884057971014</v>
      </c>
    </row>
    <row r="52" spans="1:7" x14ac:dyDescent="0.15">
      <c r="A52">
        <v>276.12</v>
      </c>
      <c r="B52">
        <v>260.94400000000002</v>
      </c>
      <c r="D52" s="22">
        <f t="shared" si="3"/>
        <v>0.5</v>
      </c>
      <c r="E52" s="22">
        <f t="shared" si="4"/>
        <v>0.53969999999999996</v>
      </c>
      <c r="F52">
        <v>51</v>
      </c>
      <c r="G52" s="21">
        <f t="shared" si="5"/>
        <v>0.36956521739130432</v>
      </c>
    </row>
    <row r="53" spans="1:7" x14ac:dyDescent="0.15">
      <c r="A53">
        <v>272.88</v>
      </c>
      <c r="B53">
        <v>177.61600000000001</v>
      </c>
      <c r="D53" s="22">
        <f t="shared" si="3"/>
        <v>0.49129593810444872</v>
      </c>
      <c r="E53" s="22">
        <f t="shared" si="4"/>
        <v>0.71330000000000005</v>
      </c>
      <c r="F53">
        <v>52</v>
      </c>
      <c r="G53" s="21">
        <f t="shared" si="5"/>
        <v>0.37681159420289856</v>
      </c>
    </row>
    <row r="54" spans="1:7" x14ac:dyDescent="0.15">
      <c r="A54">
        <v>271.68</v>
      </c>
      <c r="B54">
        <v>194.70400000000001</v>
      </c>
      <c r="D54" s="22">
        <f t="shared" si="3"/>
        <v>0.48807221147646679</v>
      </c>
      <c r="E54" s="22">
        <f t="shared" si="4"/>
        <v>0.67769999999999997</v>
      </c>
      <c r="F54">
        <v>53</v>
      </c>
      <c r="G54" s="21">
        <f t="shared" si="5"/>
        <v>0.38405797101449274</v>
      </c>
    </row>
    <row r="55" spans="1:7" x14ac:dyDescent="0.15">
      <c r="A55">
        <v>269.64</v>
      </c>
      <c r="B55">
        <v>169.551999999999</v>
      </c>
      <c r="D55" s="22">
        <f t="shared" si="3"/>
        <v>0.48259187620889743</v>
      </c>
      <c r="E55" s="22">
        <f t="shared" si="4"/>
        <v>0.73010000000000208</v>
      </c>
      <c r="F55">
        <v>54</v>
      </c>
      <c r="G55" s="21">
        <f t="shared" si="5"/>
        <v>0.39130434782608697</v>
      </c>
    </row>
    <row r="56" spans="1:7" x14ac:dyDescent="0.15">
      <c r="A56">
        <v>268.56</v>
      </c>
      <c r="B56">
        <v>261.61599999999999</v>
      </c>
      <c r="D56" s="22">
        <f t="shared" si="3"/>
        <v>0.47969052224371372</v>
      </c>
      <c r="E56" s="22">
        <f t="shared" si="4"/>
        <v>0.5383</v>
      </c>
      <c r="F56">
        <v>55</v>
      </c>
      <c r="G56" s="21">
        <f t="shared" si="5"/>
        <v>0.39855072463768115</v>
      </c>
    </row>
    <row r="57" spans="1:7" x14ac:dyDescent="0.15">
      <c r="A57">
        <v>267.72000000000003</v>
      </c>
      <c r="B57">
        <v>197.53599999999901</v>
      </c>
      <c r="D57" s="22">
        <f t="shared" si="3"/>
        <v>0.47743391360412646</v>
      </c>
      <c r="E57" s="22">
        <f t="shared" si="4"/>
        <v>0.67180000000000206</v>
      </c>
      <c r="F57">
        <v>56</v>
      </c>
      <c r="G57" s="21">
        <f t="shared" si="5"/>
        <v>0.40579710144927539</v>
      </c>
    </row>
    <row r="58" spans="1:7" x14ac:dyDescent="0.15">
      <c r="A58">
        <v>265.08</v>
      </c>
      <c r="B58">
        <v>197.92</v>
      </c>
      <c r="D58" s="22">
        <f t="shared" si="3"/>
        <v>0.47034171502256605</v>
      </c>
      <c r="E58" s="22">
        <f t="shared" si="4"/>
        <v>0.67100000000000004</v>
      </c>
      <c r="F58">
        <v>57</v>
      </c>
      <c r="G58" s="21">
        <f t="shared" si="5"/>
        <v>0.41304347826086957</v>
      </c>
    </row>
    <row r="59" spans="1:7" x14ac:dyDescent="0.15">
      <c r="A59">
        <v>261.72000000000003</v>
      </c>
      <c r="B59">
        <v>215.439999999999</v>
      </c>
      <c r="D59" s="22">
        <f t="shared" si="3"/>
        <v>0.46131528046421671</v>
      </c>
      <c r="E59" s="22">
        <f t="shared" si="4"/>
        <v>0.63450000000000206</v>
      </c>
      <c r="F59">
        <v>58</v>
      </c>
      <c r="G59" s="21">
        <f t="shared" si="5"/>
        <v>0.42028985507246375</v>
      </c>
    </row>
    <row r="60" spans="1:7" x14ac:dyDescent="0.15">
      <c r="A60">
        <v>260.52</v>
      </c>
      <c r="B60">
        <v>176.8</v>
      </c>
      <c r="D60" s="22">
        <f t="shared" si="3"/>
        <v>0.45809155383623462</v>
      </c>
      <c r="E60" s="22">
        <f t="shared" si="4"/>
        <v>0.71499999999999997</v>
      </c>
      <c r="F60">
        <v>59</v>
      </c>
      <c r="G60" s="21">
        <f t="shared" si="5"/>
        <v>0.42753623188405798</v>
      </c>
    </row>
    <row r="61" spans="1:7" x14ac:dyDescent="0.15">
      <c r="A61">
        <v>253.8</v>
      </c>
      <c r="B61">
        <v>229.16800000000001</v>
      </c>
      <c r="D61" s="22">
        <f t="shared" si="3"/>
        <v>0.44003868471953578</v>
      </c>
      <c r="E61" s="22">
        <f t="shared" si="4"/>
        <v>0.60589999999999999</v>
      </c>
      <c r="F61">
        <v>60</v>
      </c>
      <c r="G61" s="21">
        <f t="shared" si="5"/>
        <v>0.43478260869565216</v>
      </c>
    </row>
    <row r="62" spans="1:7" x14ac:dyDescent="0.15">
      <c r="A62">
        <v>251.4</v>
      </c>
      <c r="B62">
        <v>214.86399999999901</v>
      </c>
      <c r="D62" s="22">
        <f t="shared" si="3"/>
        <v>0.43359123146357187</v>
      </c>
      <c r="E62" s="22">
        <f t="shared" si="4"/>
        <v>0.63570000000000204</v>
      </c>
      <c r="F62">
        <v>61</v>
      </c>
      <c r="G62" s="21">
        <f t="shared" si="5"/>
        <v>0.4420289855072464</v>
      </c>
    </row>
    <row r="63" spans="1:7" x14ac:dyDescent="0.15">
      <c r="A63">
        <v>250.68</v>
      </c>
      <c r="B63">
        <v>201.32799999999901</v>
      </c>
      <c r="D63" s="22">
        <f t="shared" si="3"/>
        <v>0.43165699548678271</v>
      </c>
      <c r="E63" s="22">
        <f t="shared" si="4"/>
        <v>0.66390000000000204</v>
      </c>
      <c r="F63">
        <v>62</v>
      </c>
      <c r="G63" s="21">
        <f t="shared" si="5"/>
        <v>0.44927536231884058</v>
      </c>
    </row>
    <row r="64" spans="1:7" x14ac:dyDescent="0.15">
      <c r="A64">
        <v>249.6</v>
      </c>
      <c r="B64">
        <v>239.2</v>
      </c>
      <c r="D64" s="22">
        <f t="shared" si="3"/>
        <v>0.42875564152159895</v>
      </c>
      <c r="E64" s="22">
        <f t="shared" si="4"/>
        <v>0.58500000000000008</v>
      </c>
      <c r="F64">
        <v>63</v>
      </c>
      <c r="G64" s="21">
        <f t="shared" si="5"/>
        <v>0.45652173913043476</v>
      </c>
    </row>
    <row r="65" spans="1:7" x14ac:dyDescent="0.15">
      <c r="A65">
        <v>249.48</v>
      </c>
      <c r="B65">
        <v>273.66399999999999</v>
      </c>
      <c r="D65" s="22">
        <f t="shared" si="3"/>
        <v>0.42843326885880073</v>
      </c>
      <c r="E65" s="22">
        <f t="shared" si="4"/>
        <v>0.51319999999999999</v>
      </c>
      <c r="F65">
        <v>64</v>
      </c>
      <c r="G65" s="21">
        <f t="shared" si="5"/>
        <v>0.46376811594202899</v>
      </c>
    </row>
    <row r="66" spans="1:7" x14ac:dyDescent="0.15">
      <c r="A66">
        <v>248.64</v>
      </c>
      <c r="B66">
        <v>257.10399999999902</v>
      </c>
      <c r="D66" s="22">
        <f t="shared" ref="D66:D97" si="6">(A66-MIN($A$2:$A$138))/(MAX($A$2:$A$138)-MIN($A$2:$A$138))</f>
        <v>0.42617666021921335</v>
      </c>
      <c r="E66" s="22">
        <f t="shared" ref="E66:E97" si="7">(MAX($B$2:$B$138)-B66)/(MAX($B$2:$B$138)-MIN($B$2:$B$138))</f>
        <v>0.54770000000000207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247.56</v>
      </c>
      <c r="B67">
        <v>296.65599999999898</v>
      </c>
      <c r="D67" s="22">
        <f t="shared" si="6"/>
        <v>0.42327530625402965</v>
      </c>
      <c r="E67" s="22">
        <f t="shared" si="7"/>
        <v>0.4653000000000021</v>
      </c>
      <c r="F67">
        <v>66</v>
      </c>
      <c r="G67" s="21">
        <f t="shared" si="8"/>
        <v>0.47826086956521741</v>
      </c>
    </row>
    <row r="68" spans="1:7" x14ac:dyDescent="0.15">
      <c r="A68">
        <v>242.64</v>
      </c>
      <c r="B68">
        <v>159.61599999999899</v>
      </c>
      <c r="D68" s="22">
        <f t="shared" si="6"/>
        <v>0.41005802707930361</v>
      </c>
      <c r="E68" s="22">
        <f t="shared" si="7"/>
        <v>0.75080000000000213</v>
      </c>
      <c r="F68">
        <v>67</v>
      </c>
      <c r="G68" s="21">
        <f t="shared" si="8"/>
        <v>0.48550724637681159</v>
      </c>
    </row>
    <row r="69" spans="1:7" x14ac:dyDescent="0.15">
      <c r="A69">
        <v>233.28</v>
      </c>
      <c r="B69">
        <v>40</v>
      </c>
      <c r="D69" s="22">
        <f t="shared" si="6"/>
        <v>0.38491295938104447</v>
      </c>
      <c r="E69" s="22">
        <f t="shared" si="7"/>
        <v>1</v>
      </c>
      <c r="F69">
        <v>68</v>
      </c>
      <c r="G69" s="21">
        <f t="shared" si="8"/>
        <v>0.49275362318840582</v>
      </c>
    </row>
    <row r="70" spans="1:7" x14ac:dyDescent="0.15">
      <c r="A70">
        <v>229.44</v>
      </c>
      <c r="B70">
        <v>193.26400000000001</v>
      </c>
      <c r="D70" s="22">
        <f t="shared" si="6"/>
        <v>0.37459703417150225</v>
      </c>
      <c r="E70" s="22">
        <f t="shared" si="7"/>
        <v>0.68069999999999997</v>
      </c>
      <c r="F70">
        <v>69</v>
      </c>
      <c r="G70" s="21">
        <f t="shared" si="8"/>
        <v>0.5</v>
      </c>
    </row>
    <row r="71" spans="1:7" x14ac:dyDescent="0.15">
      <c r="A71">
        <v>228.6</v>
      </c>
      <c r="B71">
        <v>186.68799999999999</v>
      </c>
      <c r="D71" s="22">
        <f t="shared" si="6"/>
        <v>0.37234042553191488</v>
      </c>
      <c r="E71" s="22">
        <f t="shared" si="7"/>
        <v>0.69440000000000002</v>
      </c>
      <c r="F71">
        <v>70</v>
      </c>
      <c r="G71" s="21">
        <f t="shared" si="8"/>
        <v>0.50724637681159424</v>
      </c>
    </row>
    <row r="72" spans="1:7" x14ac:dyDescent="0.15">
      <c r="A72">
        <v>223.68</v>
      </c>
      <c r="B72">
        <v>135.66399999999999</v>
      </c>
      <c r="D72" s="22">
        <f t="shared" si="6"/>
        <v>0.35912314635718889</v>
      </c>
      <c r="E72" s="22">
        <f t="shared" si="7"/>
        <v>0.80070000000000008</v>
      </c>
      <c r="F72">
        <v>71</v>
      </c>
      <c r="G72" s="21">
        <f t="shared" si="8"/>
        <v>0.51449275362318836</v>
      </c>
    </row>
    <row r="73" spans="1:7" x14ac:dyDescent="0.15">
      <c r="A73">
        <v>222.84</v>
      </c>
      <c r="B73">
        <v>237.71199999999899</v>
      </c>
      <c r="D73" s="22">
        <f t="shared" si="6"/>
        <v>0.35686653771760157</v>
      </c>
      <c r="E73" s="22">
        <f t="shared" si="7"/>
        <v>0.58810000000000218</v>
      </c>
      <c r="F73">
        <v>72</v>
      </c>
      <c r="G73" s="21">
        <f t="shared" si="8"/>
        <v>0.52173913043478259</v>
      </c>
    </row>
    <row r="74" spans="1:7" x14ac:dyDescent="0.15">
      <c r="A74">
        <v>219.84</v>
      </c>
      <c r="B74">
        <v>165.99999999999901</v>
      </c>
      <c r="D74" s="22">
        <f t="shared" si="6"/>
        <v>0.34880722114764667</v>
      </c>
      <c r="E74" s="22">
        <f t="shared" si="7"/>
        <v>0.73750000000000215</v>
      </c>
      <c r="F74">
        <v>73</v>
      </c>
      <c r="G74" s="21">
        <f t="shared" si="8"/>
        <v>0.52898550724637683</v>
      </c>
    </row>
    <row r="75" spans="1:7" x14ac:dyDescent="0.15">
      <c r="A75">
        <v>217.2</v>
      </c>
      <c r="B75">
        <v>188.07999999999899</v>
      </c>
      <c r="D75" s="22">
        <f t="shared" si="6"/>
        <v>0.34171502256608638</v>
      </c>
      <c r="E75" s="22">
        <f t="shared" si="7"/>
        <v>0.691500000000002</v>
      </c>
      <c r="F75">
        <v>74</v>
      </c>
      <c r="G75" s="21">
        <f t="shared" si="8"/>
        <v>0.53623188405797106</v>
      </c>
    </row>
    <row r="76" spans="1:7" x14ac:dyDescent="0.15">
      <c r="A76">
        <v>213.95999999999901</v>
      </c>
      <c r="B76">
        <v>206.36799999999999</v>
      </c>
      <c r="D76" s="22">
        <f t="shared" si="6"/>
        <v>0.33301096067053249</v>
      </c>
      <c r="E76" s="22">
        <f t="shared" si="7"/>
        <v>0.65339999999999998</v>
      </c>
      <c r="F76">
        <v>75</v>
      </c>
      <c r="G76" s="21">
        <f t="shared" si="8"/>
        <v>0.54347826086956519</v>
      </c>
    </row>
    <row r="77" spans="1:7" x14ac:dyDescent="0.15">
      <c r="A77">
        <v>212.76</v>
      </c>
      <c r="B77">
        <v>103.36</v>
      </c>
      <c r="D77" s="22">
        <f t="shared" si="6"/>
        <v>0.32978723404255317</v>
      </c>
      <c r="E77" s="22">
        <f t="shared" si="7"/>
        <v>0.86799999999999999</v>
      </c>
      <c r="F77">
        <v>76</v>
      </c>
      <c r="G77" s="21">
        <f t="shared" si="8"/>
        <v>0.55072463768115942</v>
      </c>
    </row>
    <row r="78" spans="1:7" x14ac:dyDescent="0.15">
      <c r="A78">
        <v>211.92</v>
      </c>
      <c r="B78">
        <v>200.60799999999901</v>
      </c>
      <c r="D78" s="22">
        <f t="shared" si="6"/>
        <v>0.32753062540296579</v>
      </c>
      <c r="E78" s="22">
        <f t="shared" si="7"/>
        <v>0.66540000000000199</v>
      </c>
      <c r="F78">
        <v>77</v>
      </c>
      <c r="G78" s="21">
        <f t="shared" si="8"/>
        <v>0.55797101449275366</v>
      </c>
    </row>
    <row r="79" spans="1:7" x14ac:dyDescent="0.15">
      <c r="A79">
        <v>210.12</v>
      </c>
      <c r="B79">
        <v>185.77600000000001</v>
      </c>
      <c r="D79" s="22">
        <f t="shared" si="6"/>
        <v>0.32269503546099293</v>
      </c>
      <c r="E79" s="22">
        <f t="shared" si="7"/>
        <v>0.69630000000000003</v>
      </c>
      <c r="F79">
        <v>78</v>
      </c>
      <c r="G79" s="21">
        <f t="shared" si="8"/>
        <v>0.56521739130434778</v>
      </c>
    </row>
    <row r="80" spans="1:7" x14ac:dyDescent="0.15">
      <c r="A80">
        <v>207.36</v>
      </c>
      <c r="B80">
        <v>186.25599999999901</v>
      </c>
      <c r="D80" s="22">
        <f t="shared" si="6"/>
        <v>0.31528046421663447</v>
      </c>
      <c r="E80" s="22">
        <f t="shared" si="7"/>
        <v>0.69530000000000203</v>
      </c>
      <c r="F80">
        <v>79</v>
      </c>
      <c r="G80" s="21">
        <f t="shared" si="8"/>
        <v>0.57246376811594202</v>
      </c>
    </row>
    <row r="81" spans="1:7" x14ac:dyDescent="0.15">
      <c r="A81">
        <v>205.44</v>
      </c>
      <c r="B81">
        <v>271.503999999999</v>
      </c>
      <c r="D81" s="22">
        <f t="shared" si="6"/>
        <v>0.31012250161186328</v>
      </c>
      <c r="E81" s="22">
        <f t="shared" si="7"/>
        <v>0.51770000000000205</v>
      </c>
      <c r="F81">
        <v>80</v>
      </c>
      <c r="G81" s="21">
        <f t="shared" si="8"/>
        <v>0.57971014492753625</v>
      </c>
    </row>
    <row r="82" spans="1:7" x14ac:dyDescent="0.15">
      <c r="A82">
        <v>204.6</v>
      </c>
      <c r="B82">
        <v>259.64800000000002</v>
      </c>
      <c r="D82" s="22">
        <f t="shared" si="6"/>
        <v>0.3078658929722759</v>
      </c>
      <c r="E82" s="22">
        <f t="shared" si="7"/>
        <v>0.54239999999999999</v>
      </c>
      <c r="F82">
        <v>81</v>
      </c>
      <c r="G82" s="21">
        <f t="shared" si="8"/>
        <v>0.58695652173913049</v>
      </c>
    </row>
    <row r="83" spans="1:7" x14ac:dyDescent="0.15">
      <c r="A83">
        <v>200.16</v>
      </c>
      <c r="B83">
        <v>299.87200000000001</v>
      </c>
      <c r="D83" s="22">
        <f t="shared" si="6"/>
        <v>0.29593810444874274</v>
      </c>
      <c r="E83" s="22">
        <f t="shared" si="7"/>
        <v>0.45859999999999995</v>
      </c>
      <c r="F83">
        <v>82</v>
      </c>
      <c r="G83" s="21">
        <f t="shared" si="8"/>
        <v>0.59420289855072461</v>
      </c>
    </row>
    <row r="84" spans="1:7" x14ac:dyDescent="0.15">
      <c r="A84">
        <v>198.6</v>
      </c>
      <c r="B84">
        <v>216.64</v>
      </c>
      <c r="D84" s="22">
        <f t="shared" si="6"/>
        <v>0.29174725983236621</v>
      </c>
      <c r="E84" s="22">
        <f t="shared" si="7"/>
        <v>0.63200000000000001</v>
      </c>
      <c r="F84">
        <v>83</v>
      </c>
      <c r="G84" s="21">
        <f t="shared" si="8"/>
        <v>0.60144927536231885</v>
      </c>
    </row>
    <row r="85" spans="1:7" x14ac:dyDescent="0.15">
      <c r="A85">
        <v>197.64</v>
      </c>
      <c r="B85">
        <v>309.71199999999999</v>
      </c>
      <c r="D85" s="22">
        <f t="shared" si="6"/>
        <v>0.28916827852998062</v>
      </c>
      <c r="E85" s="22">
        <f t="shared" si="7"/>
        <v>0.43810000000000004</v>
      </c>
      <c r="F85">
        <v>84</v>
      </c>
      <c r="G85" s="21">
        <f t="shared" si="8"/>
        <v>0.60869565217391308</v>
      </c>
    </row>
    <row r="86" spans="1:7" x14ac:dyDescent="0.15">
      <c r="A86">
        <v>197.51999999999899</v>
      </c>
      <c r="B86">
        <v>132.68799999999999</v>
      </c>
      <c r="D86" s="22">
        <f t="shared" si="6"/>
        <v>0.28884590586717973</v>
      </c>
      <c r="E86" s="22">
        <f t="shared" si="7"/>
        <v>0.80690000000000006</v>
      </c>
      <c r="F86">
        <v>85</v>
      </c>
      <c r="G86" s="21">
        <f t="shared" si="8"/>
        <v>0.61594202898550721</v>
      </c>
    </row>
    <row r="87" spans="1:7" x14ac:dyDescent="0.15">
      <c r="A87">
        <v>196.68</v>
      </c>
      <c r="B87">
        <v>218.17599999999999</v>
      </c>
      <c r="D87" s="22">
        <f t="shared" si="6"/>
        <v>0.28658929722759513</v>
      </c>
      <c r="E87" s="22">
        <f t="shared" si="7"/>
        <v>0.62880000000000003</v>
      </c>
      <c r="F87">
        <v>86</v>
      </c>
      <c r="G87" s="21">
        <f t="shared" si="8"/>
        <v>0.62318840579710144</v>
      </c>
    </row>
    <row r="88" spans="1:7" x14ac:dyDescent="0.15">
      <c r="A88">
        <v>196.32</v>
      </c>
      <c r="B88">
        <v>206.84800000000001</v>
      </c>
      <c r="D88" s="22">
        <f t="shared" si="6"/>
        <v>0.28562217923920047</v>
      </c>
      <c r="E88" s="22">
        <f t="shared" si="7"/>
        <v>0.65239999999999998</v>
      </c>
      <c r="F88">
        <v>87</v>
      </c>
      <c r="G88" s="21">
        <f t="shared" si="8"/>
        <v>0.63043478260869568</v>
      </c>
    </row>
    <row r="89" spans="1:7" x14ac:dyDescent="0.15">
      <c r="A89">
        <v>195.96</v>
      </c>
      <c r="B89">
        <v>211.792</v>
      </c>
      <c r="D89" s="22">
        <f t="shared" si="6"/>
        <v>0.28465506125080592</v>
      </c>
      <c r="E89" s="22">
        <f t="shared" si="7"/>
        <v>0.64209999999999989</v>
      </c>
      <c r="F89">
        <v>88</v>
      </c>
      <c r="G89" s="21">
        <f t="shared" si="8"/>
        <v>0.6376811594202898</v>
      </c>
    </row>
    <row r="90" spans="1:7" x14ac:dyDescent="0.15">
      <c r="A90">
        <v>192.95999999999901</v>
      </c>
      <c r="B90">
        <v>229.072</v>
      </c>
      <c r="D90" s="22">
        <f t="shared" si="6"/>
        <v>0.27659574468084841</v>
      </c>
      <c r="E90" s="22">
        <f t="shared" si="7"/>
        <v>0.60609999999999997</v>
      </c>
      <c r="F90">
        <v>89</v>
      </c>
      <c r="G90" s="21">
        <f t="shared" si="8"/>
        <v>0.64492753623188404</v>
      </c>
    </row>
    <row r="91" spans="1:7" x14ac:dyDescent="0.15">
      <c r="A91">
        <v>190.68</v>
      </c>
      <c r="B91">
        <v>233.96799999999999</v>
      </c>
      <c r="D91" s="22">
        <f t="shared" si="6"/>
        <v>0.27047066408768539</v>
      </c>
      <c r="E91" s="22">
        <f t="shared" si="7"/>
        <v>0.5959000000000001</v>
      </c>
      <c r="F91">
        <v>90</v>
      </c>
      <c r="G91" s="21">
        <f t="shared" si="8"/>
        <v>0.65217391304347827</v>
      </c>
    </row>
    <row r="92" spans="1:7" x14ac:dyDescent="0.15">
      <c r="A92">
        <v>177.48</v>
      </c>
      <c r="B92">
        <v>259.26400000000001</v>
      </c>
      <c r="D92" s="22">
        <f t="shared" si="6"/>
        <v>0.23500967117988392</v>
      </c>
      <c r="E92" s="22">
        <f t="shared" si="7"/>
        <v>0.54320000000000002</v>
      </c>
      <c r="F92">
        <v>91</v>
      </c>
      <c r="G92" s="21">
        <f t="shared" si="8"/>
        <v>0.65942028985507251</v>
      </c>
    </row>
    <row r="93" spans="1:7" x14ac:dyDescent="0.15">
      <c r="A93">
        <v>175.44</v>
      </c>
      <c r="B93">
        <v>246.30399999999901</v>
      </c>
      <c r="D93" s="22">
        <f t="shared" si="6"/>
        <v>0.22952933591231461</v>
      </c>
      <c r="E93" s="22">
        <f t="shared" si="7"/>
        <v>0.57020000000000204</v>
      </c>
      <c r="F93">
        <v>92</v>
      </c>
      <c r="G93" s="21">
        <f t="shared" si="8"/>
        <v>0.66666666666666663</v>
      </c>
    </row>
    <row r="94" spans="1:7" x14ac:dyDescent="0.15">
      <c r="A94">
        <v>173.04</v>
      </c>
      <c r="B94">
        <v>200.94399999999999</v>
      </c>
      <c r="D94" s="22">
        <f t="shared" si="6"/>
        <v>0.22308188265635071</v>
      </c>
      <c r="E94" s="22">
        <f t="shared" si="7"/>
        <v>0.66470000000000007</v>
      </c>
      <c r="F94">
        <v>93</v>
      </c>
      <c r="G94" s="21">
        <f t="shared" si="8"/>
        <v>0.67391304347826086</v>
      </c>
    </row>
    <row r="95" spans="1:7" x14ac:dyDescent="0.15">
      <c r="A95">
        <v>169.32</v>
      </c>
      <c r="B95">
        <v>212.84799999999899</v>
      </c>
      <c r="D95" s="22">
        <f t="shared" si="6"/>
        <v>0.21308833010960668</v>
      </c>
      <c r="E95" s="22">
        <f t="shared" si="7"/>
        <v>0.63990000000000213</v>
      </c>
      <c r="F95">
        <v>94</v>
      </c>
      <c r="G95" s="21">
        <f t="shared" si="8"/>
        <v>0.6811594202898551</v>
      </c>
    </row>
    <row r="96" spans="1:7" x14ac:dyDescent="0.15">
      <c r="A96">
        <v>163.44</v>
      </c>
      <c r="B96">
        <v>107.439999999999</v>
      </c>
      <c r="D96" s="22">
        <f t="shared" si="6"/>
        <v>0.19729206963249515</v>
      </c>
      <c r="E96" s="22">
        <f t="shared" si="7"/>
        <v>0.85950000000000204</v>
      </c>
      <c r="F96">
        <v>95</v>
      </c>
      <c r="G96" s="21">
        <f t="shared" si="8"/>
        <v>0.68840579710144922</v>
      </c>
    </row>
    <row r="97" spans="1:7" x14ac:dyDescent="0.15">
      <c r="A97">
        <v>157.91999999999999</v>
      </c>
      <c r="B97">
        <v>212.17599999999999</v>
      </c>
      <c r="D97" s="22">
        <f t="shared" si="6"/>
        <v>0.18246292714377818</v>
      </c>
      <c r="E97" s="22">
        <f t="shared" si="7"/>
        <v>0.64129999999999998</v>
      </c>
      <c r="F97">
        <v>96</v>
      </c>
      <c r="G97" s="21">
        <f t="shared" si="8"/>
        <v>0.69565217391304346</v>
      </c>
    </row>
    <row r="98" spans="1:7" x14ac:dyDescent="0.15">
      <c r="A98">
        <v>156.12</v>
      </c>
      <c r="B98">
        <v>285.66399999999999</v>
      </c>
      <c r="D98" s="22">
        <f t="shared" ref="D98:D129" si="9">(A98-MIN($A$2:$A$138))/(MAX($A$2:$A$138)-MIN($A$2:$A$138))</f>
        <v>0.17762733720180529</v>
      </c>
      <c r="E98" s="22">
        <f t="shared" ref="E98:E129" si="10">(MAX($B$2:$B$138)-B98)/(MAX($B$2:$B$138)-MIN($B$2:$B$138))</f>
        <v>0.48820000000000002</v>
      </c>
      <c r="F98">
        <v>97</v>
      </c>
      <c r="G98" s="21">
        <f t="shared" ref="G98:G129" si="11">F98/MAX($F$2:$F$139)</f>
        <v>0.70289855072463769</v>
      </c>
    </row>
    <row r="99" spans="1:7" x14ac:dyDescent="0.15">
      <c r="A99">
        <v>154.56</v>
      </c>
      <c r="B99">
        <v>132.78399999999999</v>
      </c>
      <c r="D99" s="22">
        <f t="shared" si="9"/>
        <v>0.17343649258542876</v>
      </c>
      <c r="E99" s="22">
        <f t="shared" si="10"/>
        <v>0.80669999999999997</v>
      </c>
      <c r="F99">
        <v>98</v>
      </c>
      <c r="G99" s="21">
        <f t="shared" si="11"/>
        <v>0.71014492753623193</v>
      </c>
    </row>
    <row r="100" spans="1:7" x14ac:dyDescent="0.15">
      <c r="A100">
        <v>149.4</v>
      </c>
      <c r="B100">
        <v>302.8</v>
      </c>
      <c r="D100" s="22">
        <f t="shared" si="9"/>
        <v>0.15957446808510639</v>
      </c>
      <c r="E100" s="22">
        <f t="shared" si="10"/>
        <v>0.45249999999999996</v>
      </c>
      <c r="F100">
        <v>99</v>
      </c>
      <c r="G100" s="21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22">
        <f t="shared" si="9"/>
        <v>0.14829142488716954</v>
      </c>
      <c r="E101" s="22">
        <f t="shared" si="10"/>
        <v>0.61960000000000215</v>
      </c>
      <c r="F101">
        <v>100</v>
      </c>
      <c r="G101" s="21">
        <f t="shared" si="11"/>
        <v>0.72463768115942029</v>
      </c>
    </row>
    <row r="102" spans="1:7" x14ac:dyDescent="0.15">
      <c r="A102">
        <v>140.63999999999999</v>
      </c>
      <c r="B102">
        <v>171.951999999999</v>
      </c>
      <c r="D102" s="22">
        <f t="shared" si="9"/>
        <v>0.13604126370083813</v>
      </c>
      <c r="E102" s="22">
        <f t="shared" si="10"/>
        <v>0.72510000000000219</v>
      </c>
      <c r="F102">
        <v>101</v>
      </c>
      <c r="G102" s="21">
        <f t="shared" si="11"/>
        <v>0.73188405797101452</v>
      </c>
    </row>
    <row r="103" spans="1:7" x14ac:dyDescent="0.15">
      <c r="A103">
        <v>140.16</v>
      </c>
      <c r="B103">
        <v>280</v>
      </c>
      <c r="D103" s="22">
        <f t="shared" si="9"/>
        <v>0.13475177304964539</v>
      </c>
      <c r="E103" s="22">
        <f t="shared" si="10"/>
        <v>0.5</v>
      </c>
      <c r="F103">
        <v>102</v>
      </c>
      <c r="G103" s="21">
        <f t="shared" si="11"/>
        <v>0.73913043478260865</v>
      </c>
    </row>
    <row r="104" spans="1:7" x14ac:dyDescent="0.15">
      <c r="A104">
        <v>138.6</v>
      </c>
      <c r="B104">
        <v>282.976</v>
      </c>
      <c r="D104" s="22">
        <f t="shared" si="9"/>
        <v>0.13056092843326883</v>
      </c>
      <c r="E104" s="22">
        <f t="shared" si="10"/>
        <v>0.49380000000000002</v>
      </c>
      <c r="F104">
        <v>103</v>
      </c>
      <c r="G104" s="21">
        <f t="shared" si="11"/>
        <v>0.74637681159420288</v>
      </c>
    </row>
    <row r="105" spans="1:7" x14ac:dyDescent="0.15">
      <c r="A105">
        <v>134.4</v>
      </c>
      <c r="B105">
        <v>68.56</v>
      </c>
      <c r="D105" s="22">
        <f t="shared" si="9"/>
        <v>0.11927788523533206</v>
      </c>
      <c r="E105" s="22">
        <f t="shared" si="10"/>
        <v>0.9405</v>
      </c>
      <c r="F105">
        <v>104</v>
      </c>
      <c r="G105" s="21">
        <f t="shared" si="11"/>
        <v>0.75362318840579712</v>
      </c>
    </row>
    <row r="106" spans="1:7" x14ac:dyDescent="0.15">
      <c r="A106">
        <v>133.80000000000001</v>
      </c>
      <c r="B106">
        <v>191.24799999999999</v>
      </c>
      <c r="D106" s="22">
        <f t="shared" si="9"/>
        <v>0.1176660219213411</v>
      </c>
      <c r="E106" s="22">
        <f t="shared" si="10"/>
        <v>0.68490000000000006</v>
      </c>
      <c r="F106">
        <v>105</v>
      </c>
      <c r="G106" s="21">
        <f t="shared" si="11"/>
        <v>0.76086956521739135</v>
      </c>
    </row>
    <row r="107" spans="1:7" x14ac:dyDescent="0.15">
      <c r="A107">
        <v>130.91999999999999</v>
      </c>
      <c r="B107">
        <v>217.36</v>
      </c>
      <c r="D107" s="22">
        <f t="shared" si="9"/>
        <v>0.10992907801418436</v>
      </c>
      <c r="E107" s="22">
        <f t="shared" si="10"/>
        <v>0.63049999999999995</v>
      </c>
      <c r="F107">
        <v>106</v>
      </c>
      <c r="G107" s="21">
        <f t="shared" si="11"/>
        <v>0.76811594202898548</v>
      </c>
    </row>
    <row r="108" spans="1:7" x14ac:dyDescent="0.15">
      <c r="A108">
        <v>120.48</v>
      </c>
      <c r="B108">
        <v>340.48</v>
      </c>
      <c r="D108" s="22">
        <f t="shared" si="9"/>
        <v>8.1882656350741462E-2</v>
      </c>
      <c r="E108" s="22">
        <f t="shared" si="10"/>
        <v>0.37399999999999994</v>
      </c>
      <c r="F108">
        <v>107</v>
      </c>
      <c r="G108" s="21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22">
        <f t="shared" si="9"/>
        <v>5.9316569954867823E-2</v>
      </c>
      <c r="E109" s="22">
        <f t="shared" si="10"/>
        <v>0.49460000000000004</v>
      </c>
      <c r="F109">
        <v>108</v>
      </c>
      <c r="G109" s="21">
        <f t="shared" si="11"/>
        <v>0.78260869565217395</v>
      </c>
    </row>
    <row r="110" spans="1:7" x14ac:dyDescent="0.15">
      <c r="A110">
        <v>104.4</v>
      </c>
      <c r="B110">
        <v>232</v>
      </c>
      <c r="D110" s="22">
        <f t="shared" si="9"/>
        <v>3.8684719535783382E-2</v>
      </c>
      <c r="E110" s="22">
        <f t="shared" si="10"/>
        <v>0.6</v>
      </c>
      <c r="F110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3.2237266279819474E-2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97.8</v>
      </c>
      <c r="B112">
        <v>180.304</v>
      </c>
      <c r="D112" s="22">
        <f t="shared" si="9"/>
        <v>2.0954223081882647E-2</v>
      </c>
      <c r="E112" s="22">
        <f t="shared" si="10"/>
        <v>0.70770000000000011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1.4829142488716945E-2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95.28</v>
      </c>
      <c r="B114">
        <v>192.735999999999</v>
      </c>
      <c r="D114" s="22">
        <f t="shared" si="9"/>
        <v>1.4184397163120571E-2</v>
      </c>
      <c r="E114" s="22">
        <f t="shared" si="10"/>
        <v>0.68180000000000218</v>
      </c>
      <c r="F11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5.8027079303674955E-3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3.2237266279820691E-4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2">
        <f t="shared" si="9"/>
        <v>0</v>
      </c>
      <c r="E121" s="22">
        <f t="shared" si="10"/>
        <v>0</v>
      </c>
      <c r="F121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2">
        <f t="shared" si="9"/>
        <v>0</v>
      </c>
      <c r="E122" s="22">
        <f t="shared" si="10"/>
        <v>0</v>
      </c>
      <c r="F122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2">
        <f t="shared" si="9"/>
        <v>0</v>
      </c>
      <c r="E128" s="22">
        <f t="shared" si="10"/>
        <v>0</v>
      </c>
      <c r="F128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2">
        <f t="shared" si="12"/>
        <v>0</v>
      </c>
      <c r="E135" s="22">
        <f t="shared" si="13"/>
        <v>0</v>
      </c>
      <c r="F135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2">
        <f t="shared" si="12"/>
        <v>0</v>
      </c>
      <c r="E138" s="22">
        <f t="shared" si="13"/>
        <v>0</v>
      </c>
      <c r="F138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31" priority="1">
      <formula>AND($G2&lt;=1,$G2&gt;0.75)</formula>
    </cfRule>
    <cfRule type="expression" dxfId="30" priority="2">
      <formula>AND($G2&lt;=0.75,$G2&gt;0.5)</formula>
    </cfRule>
    <cfRule type="expression" dxfId="29" priority="3">
      <formula>AND($G2&lt;=0.5,$G2&gt;0.25)</formula>
    </cfRule>
    <cfRule type="expression" dxfId="28" priority="4">
      <formula>$G2&lt;=0.25</formula>
    </cfRule>
  </conditionalFormatting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39"/>
  <sheetViews>
    <sheetView topLeftCell="C1" workbookViewId="0">
      <selection activeCell="D2" sqref="D2:G3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462.24</v>
      </c>
      <c r="B2">
        <v>168.11199999999999</v>
      </c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0.73310000000000008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461.76</v>
      </c>
      <c r="B3">
        <v>181.792</v>
      </c>
      <c r="D3" s="22">
        <f t="shared" si="0"/>
        <v>0.99871050934880712</v>
      </c>
      <c r="E3" s="22">
        <f t="shared" si="1"/>
        <v>0.70459999999999989</v>
      </c>
      <c r="F3">
        <v>2</v>
      </c>
      <c r="G3" s="21">
        <f t="shared" si="2"/>
        <v>1.4492753623188406E-2</v>
      </c>
    </row>
    <row r="4" spans="1:7" x14ac:dyDescent="0.15">
      <c r="A4">
        <v>452.88</v>
      </c>
      <c r="B4">
        <v>115.88800000000001</v>
      </c>
      <c r="D4" s="22">
        <f t="shared" si="0"/>
        <v>0.97485493230174081</v>
      </c>
      <c r="E4" s="22">
        <f t="shared" si="1"/>
        <v>0.84189999999999998</v>
      </c>
      <c r="F4">
        <v>3</v>
      </c>
      <c r="G4" s="21">
        <f t="shared" si="2"/>
        <v>2.1739130434782608E-2</v>
      </c>
    </row>
    <row r="5" spans="1:7" x14ac:dyDescent="0.15">
      <c r="A5">
        <v>445.44</v>
      </c>
      <c r="B5">
        <v>147.27999999999901</v>
      </c>
      <c r="D5" s="22">
        <f t="shared" si="0"/>
        <v>0.9548678272082527</v>
      </c>
      <c r="E5" s="22">
        <f t="shared" si="1"/>
        <v>0.77650000000000208</v>
      </c>
      <c r="F5">
        <v>4</v>
      </c>
      <c r="G5" s="21">
        <f t="shared" si="2"/>
        <v>2.8985507246376812E-2</v>
      </c>
    </row>
    <row r="6" spans="1:7" x14ac:dyDescent="0.15">
      <c r="A6">
        <v>443.04</v>
      </c>
      <c r="B6">
        <v>175.6</v>
      </c>
      <c r="D6" s="20">
        <f t="shared" si="0"/>
        <v>0.94842037395228884</v>
      </c>
      <c r="E6" s="20">
        <f t="shared" si="1"/>
        <v>0.71749999999999992</v>
      </c>
      <c r="F6" s="4">
        <v>5</v>
      </c>
      <c r="G6" s="21">
        <f t="shared" si="2"/>
        <v>3.6231884057971016E-2</v>
      </c>
    </row>
    <row r="7" spans="1:7" x14ac:dyDescent="0.15">
      <c r="A7">
        <v>443.04</v>
      </c>
      <c r="B7">
        <v>308.70400000000001</v>
      </c>
      <c r="D7" s="22">
        <f t="shared" si="0"/>
        <v>0.94842037395228884</v>
      </c>
      <c r="E7" s="22">
        <f t="shared" si="1"/>
        <v>0.44019999999999998</v>
      </c>
      <c r="F7">
        <v>6</v>
      </c>
      <c r="G7" s="21">
        <f t="shared" si="2"/>
        <v>4.3478260869565216E-2</v>
      </c>
    </row>
    <row r="8" spans="1:7" x14ac:dyDescent="0.15">
      <c r="A8">
        <v>443.04</v>
      </c>
      <c r="B8">
        <v>96.591999999999999</v>
      </c>
      <c r="D8" s="22">
        <f t="shared" si="0"/>
        <v>0.94842037395228884</v>
      </c>
      <c r="E8" s="22">
        <f t="shared" si="1"/>
        <v>0.8821</v>
      </c>
      <c r="F8">
        <v>7</v>
      </c>
      <c r="G8" s="21">
        <f t="shared" si="2"/>
        <v>5.0724637681159424E-2</v>
      </c>
    </row>
    <row r="9" spans="1:7" x14ac:dyDescent="0.15">
      <c r="A9">
        <v>443.04</v>
      </c>
      <c r="B9">
        <v>131.87200000000001</v>
      </c>
      <c r="D9" s="22">
        <f t="shared" si="0"/>
        <v>0.94842037395228884</v>
      </c>
      <c r="E9" s="22">
        <f t="shared" si="1"/>
        <v>0.80859999999999999</v>
      </c>
      <c r="F9">
        <v>8</v>
      </c>
      <c r="G9" s="21">
        <f t="shared" si="2"/>
        <v>5.7971014492753624E-2</v>
      </c>
    </row>
    <row r="10" spans="1:7" x14ac:dyDescent="0.15">
      <c r="A10">
        <v>443.04</v>
      </c>
      <c r="B10">
        <v>147.85599999999999</v>
      </c>
      <c r="D10" s="20">
        <f t="shared" si="0"/>
        <v>0.94842037395228884</v>
      </c>
      <c r="E10" s="20">
        <f t="shared" si="1"/>
        <v>0.77529999999999999</v>
      </c>
      <c r="F10" s="4">
        <v>9</v>
      </c>
      <c r="G10" s="21">
        <f t="shared" si="2"/>
        <v>6.5217391304347824E-2</v>
      </c>
    </row>
    <row r="11" spans="1:7" x14ac:dyDescent="0.15">
      <c r="A11">
        <v>434.4</v>
      </c>
      <c r="B11">
        <v>203.92</v>
      </c>
      <c r="D11" s="22">
        <f t="shared" si="0"/>
        <v>0.92520954223081875</v>
      </c>
      <c r="E11" s="22">
        <f t="shared" si="1"/>
        <v>0.65850000000000009</v>
      </c>
      <c r="F11">
        <v>10</v>
      </c>
      <c r="G11" s="21">
        <f t="shared" si="2"/>
        <v>7.2463768115942032E-2</v>
      </c>
    </row>
    <row r="12" spans="1:7" x14ac:dyDescent="0.15">
      <c r="A12">
        <v>425.28</v>
      </c>
      <c r="B12">
        <v>46.72</v>
      </c>
      <c r="D12" s="22">
        <f t="shared" si="0"/>
        <v>0.90070921985815589</v>
      </c>
      <c r="E12" s="22">
        <f t="shared" si="1"/>
        <v>0.98599999999999999</v>
      </c>
      <c r="F12">
        <v>11</v>
      </c>
      <c r="G12" s="21">
        <f t="shared" si="2"/>
        <v>7.9710144927536225E-2</v>
      </c>
    </row>
    <row r="13" spans="1:7" x14ac:dyDescent="0.15">
      <c r="A13">
        <v>422.039999999999</v>
      </c>
      <c r="B13">
        <v>144.44800000000001</v>
      </c>
      <c r="D13" s="22">
        <f t="shared" si="0"/>
        <v>0.89200515796260205</v>
      </c>
      <c r="E13" s="22">
        <f t="shared" si="1"/>
        <v>0.7824000000000001</v>
      </c>
      <c r="F13">
        <v>12</v>
      </c>
      <c r="G13" s="21">
        <f t="shared" si="2"/>
        <v>8.6956521739130432E-2</v>
      </c>
    </row>
    <row r="14" spans="1:7" x14ac:dyDescent="0.15">
      <c r="A14">
        <v>421.92</v>
      </c>
      <c r="B14">
        <v>90.16</v>
      </c>
      <c r="D14" s="20">
        <f t="shared" si="0"/>
        <v>0.8916827852998066</v>
      </c>
      <c r="E14" s="20">
        <f t="shared" si="1"/>
        <v>0.89550000000000007</v>
      </c>
      <c r="F14" s="4">
        <v>13</v>
      </c>
      <c r="G14" s="21">
        <f t="shared" si="2"/>
        <v>9.420289855072464E-2</v>
      </c>
    </row>
    <row r="15" spans="1:7" x14ac:dyDescent="0.15">
      <c r="A15">
        <v>421.08</v>
      </c>
      <c r="B15">
        <v>231.71199999999999</v>
      </c>
      <c r="D15" s="22">
        <f t="shared" si="0"/>
        <v>0.88942617666021917</v>
      </c>
      <c r="E15" s="22">
        <f t="shared" si="1"/>
        <v>0.60060000000000002</v>
      </c>
      <c r="F15">
        <v>14</v>
      </c>
      <c r="G15" s="21">
        <f t="shared" si="2"/>
        <v>0.10144927536231885</v>
      </c>
    </row>
    <row r="16" spans="1:7" x14ac:dyDescent="0.15">
      <c r="A16">
        <v>412.56</v>
      </c>
      <c r="B16">
        <v>172.864</v>
      </c>
      <c r="D16" s="22">
        <f t="shared" si="0"/>
        <v>0.86653771760154741</v>
      </c>
      <c r="E16" s="22">
        <f t="shared" si="1"/>
        <v>0.72319999999999995</v>
      </c>
      <c r="F16">
        <v>15</v>
      </c>
      <c r="G16" s="21">
        <f t="shared" si="2"/>
        <v>0.10869565217391304</v>
      </c>
    </row>
    <row r="17" spans="1:7" x14ac:dyDescent="0.15">
      <c r="A17">
        <v>410.4</v>
      </c>
      <c r="B17">
        <v>144.25599999999901</v>
      </c>
      <c r="D17" s="22">
        <f t="shared" si="0"/>
        <v>0.86073500967117977</v>
      </c>
      <c r="E17" s="22">
        <f t="shared" si="1"/>
        <v>0.78280000000000205</v>
      </c>
      <c r="F17">
        <v>16</v>
      </c>
      <c r="G17" s="21">
        <f t="shared" si="2"/>
        <v>0.11594202898550725</v>
      </c>
    </row>
    <row r="18" spans="1:7" x14ac:dyDescent="0.15">
      <c r="A18">
        <v>405.36</v>
      </c>
      <c r="B18">
        <v>82.383999999999901</v>
      </c>
      <c r="D18" s="20">
        <f t="shared" si="0"/>
        <v>0.84719535783365574</v>
      </c>
      <c r="E18" s="20">
        <f t="shared" si="1"/>
        <v>0.91170000000000018</v>
      </c>
      <c r="F18" s="4">
        <v>17</v>
      </c>
      <c r="G18" s="21">
        <f t="shared" si="2"/>
        <v>0.12318840579710146</v>
      </c>
    </row>
    <row r="19" spans="1:7" x14ac:dyDescent="0.15">
      <c r="A19">
        <v>399.84</v>
      </c>
      <c r="B19">
        <v>209.72800000000001</v>
      </c>
      <c r="D19" s="22">
        <f t="shared" si="0"/>
        <v>0.83236621534493871</v>
      </c>
      <c r="E19" s="22">
        <f t="shared" si="1"/>
        <v>0.64639999999999997</v>
      </c>
      <c r="F19">
        <v>18</v>
      </c>
      <c r="G19" s="21">
        <f t="shared" si="2"/>
        <v>0.13043478260869565</v>
      </c>
    </row>
    <row r="20" spans="1:7" x14ac:dyDescent="0.15">
      <c r="A20">
        <v>394.8</v>
      </c>
      <c r="B20">
        <v>169.45599999999899</v>
      </c>
      <c r="D20" s="22">
        <f t="shared" si="0"/>
        <v>0.81882656350741456</v>
      </c>
      <c r="E20" s="22">
        <f t="shared" si="1"/>
        <v>0.73030000000000206</v>
      </c>
      <c r="F20">
        <v>19</v>
      </c>
      <c r="G20" s="21">
        <f t="shared" si="2"/>
        <v>0.13768115942028986</v>
      </c>
    </row>
    <row r="21" spans="1:7" x14ac:dyDescent="0.15">
      <c r="A21">
        <v>393.48</v>
      </c>
      <c r="B21">
        <v>202.28800000000001</v>
      </c>
      <c r="D21" s="22">
        <f t="shared" si="0"/>
        <v>0.81528046421663447</v>
      </c>
      <c r="E21" s="22">
        <f t="shared" si="1"/>
        <v>0.66189999999999993</v>
      </c>
      <c r="F21">
        <v>20</v>
      </c>
      <c r="G21" s="21">
        <f t="shared" si="2"/>
        <v>0.14492753623188406</v>
      </c>
    </row>
    <row r="22" spans="1:7" x14ac:dyDescent="0.15">
      <c r="A22">
        <v>391.32</v>
      </c>
      <c r="B22">
        <v>178.19200000000001</v>
      </c>
      <c r="D22" s="20">
        <f t="shared" si="0"/>
        <v>0.80947775628626684</v>
      </c>
      <c r="E22" s="20">
        <f t="shared" si="1"/>
        <v>0.71209999999999996</v>
      </c>
      <c r="F22" s="4">
        <v>21</v>
      </c>
      <c r="G22" s="21">
        <f t="shared" si="2"/>
        <v>0.15217391304347827</v>
      </c>
    </row>
    <row r="23" spans="1:7" x14ac:dyDescent="0.15">
      <c r="A23">
        <v>385.44</v>
      </c>
      <c r="B23">
        <v>117.42400000000001</v>
      </c>
      <c r="D23" s="22">
        <f t="shared" si="0"/>
        <v>0.79368149580915537</v>
      </c>
      <c r="E23" s="22">
        <f t="shared" si="1"/>
        <v>0.8387</v>
      </c>
      <c r="F23">
        <v>22</v>
      </c>
      <c r="G23" s="21">
        <f t="shared" si="2"/>
        <v>0.15942028985507245</v>
      </c>
    </row>
    <row r="24" spans="1:7" x14ac:dyDescent="0.15">
      <c r="A24">
        <v>379.2</v>
      </c>
      <c r="B24">
        <v>148.52799999999999</v>
      </c>
      <c r="D24" s="22">
        <f t="shared" si="0"/>
        <v>0.77691811734364924</v>
      </c>
      <c r="E24" s="22">
        <f t="shared" si="1"/>
        <v>0.77389999999999992</v>
      </c>
      <c r="F24">
        <v>23</v>
      </c>
      <c r="G24" s="21">
        <f t="shared" si="2"/>
        <v>0.16666666666666666</v>
      </c>
    </row>
    <row r="25" spans="1:7" x14ac:dyDescent="0.15">
      <c r="A25">
        <v>378.599999999999</v>
      </c>
      <c r="B25">
        <v>40.192</v>
      </c>
      <c r="D25" s="22">
        <f t="shared" si="0"/>
        <v>0.77530625402965558</v>
      </c>
      <c r="E25" s="22">
        <f t="shared" si="1"/>
        <v>0.99959999999999993</v>
      </c>
      <c r="F25">
        <v>24</v>
      </c>
      <c r="G25" s="21">
        <f t="shared" si="2"/>
        <v>0.17391304347826086</v>
      </c>
    </row>
    <row r="26" spans="1:7" x14ac:dyDescent="0.15">
      <c r="A26">
        <v>368.52</v>
      </c>
      <c r="B26">
        <v>192.83199999999999</v>
      </c>
      <c r="D26" s="20">
        <f t="shared" si="0"/>
        <v>0.74822695035460984</v>
      </c>
      <c r="E26" s="20">
        <f t="shared" si="1"/>
        <v>0.68159999999999998</v>
      </c>
      <c r="F26" s="4">
        <v>25</v>
      </c>
      <c r="G26" s="21">
        <f t="shared" si="2"/>
        <v>0.18115942028985507</v>
      </c>
    </row>
    <row r="27" spans="1:7" x14ac:dyDescent="0.15">
      <c r="A27">
        <v>364.08</v>
      </c>
      <c r="B27">
        <v>171.56800000000001</v>
      </c>
      <c r="D27" s="22">
        <f t="shared" si="0"/>
        <v>0.73629916183107669</v>
      </c>
      <c r="E27" s="22">
        <f t="shared" si="1"/>
        <v>0.72589999999999999</v>
      </c>
      <c r="F27">
        <v>26</v>
      </c>
      <c r="G27" s="21">
        <f t="shared" si="2"/>
        <v>0.18840579710144928</v>
      </c>
    </row>
    <row r="28" spans="1:7" x14ac:dyDescent="0.15">
      <c r="A28">
        <v>360.96</v>
      </c>
      <c r="B28">
        <v>221.536</v>
      </c>
      <c r="D28" s="22">
        <f t="shared" si="0"/>
        <v>0.72791747259832362</v>
      </c>
      <c r="E28" s="22">
        <f t="shared" si="1"/>
        <v>0.62180000000000002</v>
      </c>
      <c r="F28">
        <v>27</v>
      </c>
      <c r="G28" s="21">
        <f t="shared" si="2"/>
        <v>0.19565217391304349</v>
      </c>
    </row>
    <row r="29" spans="1:7" x14ac:dyDescent="0.15">
      <c r="A29">
        <v>359.4</v>
      </c>
      <c r="B29">
        <v>260.65600000000001</v>
      </c>
      <c r="D29" s="22">
        <f t="shared" si="0"/>
        <v>0.72372662798194709</v>
      </c>
      <c r="E29" s="22">
        <f t="shared" si="1"/>
        <v>0.5403</v>
      </c>
      <c r="F29">
        <v>28</v>
      </c>
      <c r="G29" s="21">
        <f t="shared" si="2"/>
        <v>0.20289855072463769</v>
      </c>
    </row>
    <row r="30" spans="1:7" x14ac:dyDescent="0.15">
      <c r="A30">
        <v>358.8</v>
      </c>
      <c r="B30">
        <v>181.84</v>
      </c>
      <c r="D30" s="20">
        <f t="shared" si="0"/>
        <v>0.72211476466795621</v>
      </c>
      <c r="E30" s="20">
        <f t="shared" si="1"/>
        <v>0.7044999999999999</v>
      </c>
      <c r="F30" s="4">
        <v>29</v>
      </c>
      <c r="G30" s="21">
        <f t="shared" si="2"/>
        <v>0.21014492753623187</v>
      </c>
    </row>
    <row r="31" spans="1:7" x14ac:dyDescent="0.15">
      <c r="A31">
        <v>355.08</v>
      </c>
      <c r="B31">
        <v>205.6</v>
      </c>
      <c r="D31" s="22">
        <f t="shared" si="0"/>
        <v>0.71212121212121204</v>
      </c>
      <c r="E31" s="22">
        <f t="shared" si="1"/>
        <v>0.65499999999999992</v>
      </c>
      <c r="F31">
        <v>30</v>
      </c>
      <c r="G31" s="21">
        <f t="shared" si="2"/>
        <v>0.21739130434782608</v>
      </c>
    </row>
    <row r="32" spans="1:7" x14ac:dyDescent="0.15">
      <c r="A32">
        <v>354.6</v>
      </c>
      <c r="B32">
        <v>201.951999999999</v>
      </c>
      <c r="D32" s="22">
        <f t="shared" si="0"/>
        <v>0.71083172147001938</v>
      </c>
      <c r="E32" s="22">
        <f t="shared" si="1"/>
        <v>0.66260000000000219</v>
      </c>
      <c r="F32">
        <v>31</v>
      </c>
      <c r="G32" s="21">
        <f t="shared" si="2"/>
        <v>0.22463768115942029</v>
      </c>
    </row>
    <row r="33" spans="1:7" x14ac:dyDescent="0.15">
      <c r="A33">
        <v>350.64</v>
      </c>
      <c r="B33">
        <v>176.56</v>
      </c>
      <c r="D33" s="22">
        <f t="shared" si="0"/>
        <v>0.70019342359767889</v>
      </c>
      <c r="E33" s="22">
        <f t="shared" si="1"/>
        <v>0.71550000000000002</v>
      </c>
      <c r="F33">
        <v>32</v>
      </c>
      <c r="G33" s="21">
        <f t="shared" si="2"/>
        <v>0.2318840579710145</v>
      </c>
    </row>
    <row r="34" spans="1:7" x14ac:dyDescent="0.15">
      <c r="A34">
        <v>350.16</v>
      </c>
      <c r="B34">
        <v>215.584</v>
      </c>
      <c r="D34" s="20">
        <f t="shared" ref="D34:D65" si="3">(A34-MIN($A$2:$A$138))/(MAX($A$2:$A$138)-MIN($A$2:$A$138))</f>
        <v>0.69890393294648623</v>
      </c>
      <c r="E34" s="20">
        <f t="shared" ref="E34:E65" si="4">(MAX($B$2:$B$138)-B34)/(MAX($B$2:$B$138)-MIN($B$2:$B$138))</f>
        <v>0.63419999999999999</v>
      </c>
      <c r="F34" s="4">
        <v>33</v>
      </c>
      <c r="G34" s="21">
        <f t="shared" ref="G34:G65" si="5">F34/MAX($F$2:$F$139)</f>
        <v>0.2391304347826087</v>
      </c>
    </row>
    <row r="35" spans="1:7" x14ac:dyDescent="0.15">
      <c r="A35">
        <v>349.8</v>
      </c>
      <c r="B35">
        <v>217.6</v>
      </c>
      <c r="D35" s="22">
        <f t="shared" si="3"/>
        <v>0.69793681495809157</v>
      </c>
      <c r="E35" s="22">
        <f t="shared" si="4"/>
        <v>0.63</v>
      </c>
      <c r="F35">
        <v>34</v>
      </c>
      <c r="G35" s="21">
        <f t="shared" si="5"/>
        <v>0.24637681159420291</v>
      </c>
    </row>
    <row r="36" spans="1:7" x14ac:dyDescent="0.15">
      <c r="A36">
        <v>346.08</v>
      </c>
      <c r="B36">
        <v>210.49599999999899</v>
      </c>
      <c r="D36" s="22">
        <f t="shared" si="3"/>
        <v>0.68794326241134751</v>
      </c>
      <c r="E36" s="22">
        <f t="shared" si="4"/>
        <v>0.64480000000000215</v>
      </c>
      <c r="F36">
        <v>35</v>
      </c>
      <c r="G36" s="21">
        <f t="shared" si="5"/>
        <v>0.25362318840579712</v>
      </c>
    </row>
    <row r="37" spans="1:7" x14ac:dyDescent="0.15">
      <c r="A37">
        <v>340.92</v>
      </c>
      <c r="B37">
        <v>131.584</v>
      </c>
      <c r="D37" s="22">
        <f t="shared" si="3"/>
        <v>0.67408123791102514</v>
      </c>
      <c r="E37" s="22">
        <f t="shared" si="4"/>
        <v>0.80920000000000003</v>
      </c>
      <c r="F37">
        <v>36</v>
      </c>
      <c r="G37" s="21">
        <f t="shared" si="5"/>
        <v>0.2608695652173913</v>
      </c>
    </row>
    <row r="38" spans="1:7" x14ac:dyDescent="0.15">
      <c r="A38">
        <v>340.56</v>
      </c>
      <c r="B38">
        <v>204.35199999999901</v>
      </c>
      <c r="D38" s="22">
        <f t="shared" si="3"/>
        <v>0.67311411992263059</v>
      </c>
      <c r="E38" s="22">
        <f t="shared" si="4"/>
        <v>0.65760000000000207</v>
      </c>
      <c r="F38">
        <v>37</v>
      </c>
      <c r="G38" s="21">
        <f t="shared" si="5"/>
        <v>0.26811594202898553</v>
      </c>
    </row>
    <row r="39" spans="1:7" x14ac:dyDescent="0.15">
      <c r="A39">
        <v>340.32</v>
      </c>
      <c r="B39">
        <v>222.928</v>
      </c>
      <c r="D39" s="22">
        <f t="shared" si="3"/>
        <v>0.67246937459703415</v>
      </c>
      <c r="E39" s="22">
        <f t="shared" si="4"/>
        <v>0.61890000000000001</v>
      </c>
      <c r="F39">
        <v>38</v>
      </c>
      <c r="G39" s="21">
        <f t="shared" si="5"/>
        <v>0.27536231884057971</v>
      </c>
    </row>
    <row r="40" spans="1:7" x14ac:dyDescent="0.15">
      <c r="A40">
        <v>334.91999999999899</v>
      </c>
      <c r="B40">
        <v>238.23999999999899</v>
      </c>
      <c r="C40" t="s">
        <v>24</v>
      </c>
      <c r="D40" s="22">
        <f t="shared" si="3"/>
        <v>0.65796260477111268</v>
      </c>
      <c r="E40" s="22">
        <f t="shared" si="4"/>
        <v>0.58700000000000208</v>
      </c>
      <c r="F40">
        <v>39</v>
      </c>
      <c r="G40" s="21">
        <f t="shared" si="5"/>
        <v>0.28260869565217389</v>
      </c>
    </row>
    <row r="41" spans="1:7" x14ac:dyDescent="0.15">
      <c r="A41">
        <v>328.92</v>
      </c>
      <c r="B41">
        <v>213.32799999999901</v>
      </c>
      <c r="D41" s="22">
        <f t="shared" si="3"/>
        <v>0.64184397163120566</v>
      </c>
      <c r="E41" s="22">
        <f t="shared" si="4"/>
        <v>0.63890000000000202</v>
      </c>
      <c r="F41">
        <v>40</v>
      </c>
      <c r="G41" s="21">
        <f t="shared" si="5"/>
        <v>0.28985507246376813</v>
      </c>
    </row>
    <row r="42" spans="1:7" x14ac:dyDescent="0.15">
      <c r="A42">
        <v>324.36</v>
      </c>
      <c r="B42">
        <v>190.19200000000001</v>
      </c>
      <c r="D42" s="22">
        <f t="shared" si="3"/>
        <v>0.62959381044487428</v>
      </c>
      <c r="E42" s="22">
        <f t="shared" si="4"/>
        <v>0.68709999999999993</v>
      </c>
      <c r="F42">
        <v>41</v>
      </c>
      <c r="G42" s="21">
        <f t="shared" si="5"/>
        <v>0.29710144927536231</v>
      </c>
    </row>
    <row r="43" spans="1:7" x14ac:dyDescent="0.15">
      <c r="A43">
        <v>317.39999999999998</v>
      </c>
      <c r="B43">
        <v>169.696</v>
      </c>
      <c r="D43" s="22">
        <f t="shared" si="3"/>
        <v>0.61089619600257894</v>
      </c>
      <c r="E43" s="22">
        <f t="shared" si="4"/>
        <v>0.72979999999999989</v>
      </c>
      <c r="F43">
        <v>42</v>
      </c>
      <c r="G43" s="21">
        <f t="shared" si="5"/>
        <v>0.30434782608695654</v>
      </c>
    </row>
    <row r="44" spans="1:7" x14ac:dyDescent="0.15">
      <c r="A44">
        <v>306.36</v>
      </c>
      <c r="B44">
        <v>260.17599999999999</v>
      </c>
      <c r="D44" s="22">
        <f t="shared" si="3"/>
        <v>0.5812379110251451</v>
      </c>
      <c r="E44" s="22">
        <f t="shared" si="4"/>
        <v>0.5413</v>
      </c>
      <c r="F44">
        <v>43</v>
      </c>
      <c r="G44" s="21">
        <f t="shared" si="5"/>
        <v>0.31159420289855072</v>
      </c>
    </row>
    <row r="45" spans="1:7" x14ac:dyDescent="0.15">
      <c r="A45">
        <v>302.76</v>
      </c>
      <c r="B45">
        <v>151.551999999999</v>
      </c>
      <c r="D45" s="22">
        <f t="shared" si="3"/>
        <v>0.57156673114119916</v>
      </c>
      <c r="E45" s="22">
        <f t="shared" si="4"/>
        <v>0.76760000000000206</v>
      </c>
      <c r="F45">
        <v>44</v>
      </c>
      <c r="G45" s="21">
        <f t="shared" si="5"/>
        <v>0.3188405797101449</v>
      </c>
    </row>
    <row r="46" spans="1:7" x14ac:dyDescent="0.15">
      <c r="A46">
        <v>297.24</v>
      </c>
      <c r="B46">
        <v>167.00799999999899</v>
      </c>
      <c r="D46" s="22">
        <f t="shared" si="3"/>
        <v>0.55673758865248224</v>
      </c>
      <c r="E46" s="22">
        <f t="shared" si="4"/>
        <v>0.73540000000000205</v>
      </c>
      <c r="F46">
        <v>45</v>
      </c>
      <c r="G46" s="21">
        <f t="shared" si="5"/>
        <v>0.32608695652173914</v>
      </c>
    </row>
    <row r="47" spans="1:7" x14ac:dyDescent="0.15">
      <c r="A47">
        <v>295.44</v>
      </c>
      <c r="B47">
        <v>230.65600000000001</v>
      </c>
      <c r="D47" s="22">
        <f t="shared" si="3"/>
        <v>0.55190199871050938</v>
      </c>
      <c r="E47" s="22">
        <f t="shared" si="4"/>
        <v>0.6028</v>
      </c>
      <c r="F47">
        <v>46</v>
      </c>
      <c r="G47" s="21">
        <f t="shared" si="5"/>
        <v>0.33333333333333331</v>
      </c>
    </row>
    <row r="48" spans="1:7" x14ac:dyDescent="0.15">
      <c r="A48">
        <v>291.48</v>
      </c>
      <c r="B48">
        <v>232.096</v>
      </c>
      <c r="D48" s="22">
        <f t="shared" si="3"/>
        <v>0.54126370083816899</v>
      </c>
      <c r="E48" s="22">
        <f t="shared" si="4"/>
        <v>0.5998</v>
      </c>
      <c r="F48">
        <v>47</v>
      </c>
      <c r="G48" s="21">
        <f t="shared" si="5"/>
        <v>0.34057971014492755</v>
      </c>
    </row>
    <row r="49" spans="1:7" x14ac:dyDescent="0.15">
      <c r="A49">
        <v>291.12</v>
      </c>
      <c r="B49">
        <v>256.81599999999997</v>
      </c>
      <c r="D49" s="22">
        <f t="shared" si="3"/>
        <v>0.54029658284977433</v>
      </c>
      <c r="E49" s="22">
        <f t="shared" si="4"/>
        <v>0.54830000000000001</v>
      </c>
      <c r="F49">
        <v>48</v>
      </c>
      <c r="G49" s="21">
        <f t="shared" si="5"/>
        <v>0.34782608695652173</v>
      </c>
    </row>
    <row r="50" spans="1:7" x14ac:dyDescent="0.15">
      <c r="A50">
        <v>290.27999999999997</v>
      </c>
      <c r="B50">
        <v>193.31200000000001</v>
      </c>
      <c r="D50" s="22">
        <f t="shared" si="3"/>
        <v>0.5380399742101869</v>
      </c>
      <c r="E50" s="22">
        <f t="shared" si="4"/>
        <v>0.68059999999999998</v>
      </c>
      <c r="F50">
        <v>49</v>
      </c>
      <c r="G50" s="21">
        <f t="shared" si="5"/>
        <v>0.35507246376811596</v>
      </c>
    </row>
    <row r="51" spans="1:7" x14ac:dyDescent="0.15">
      <c r="A51">
        <v>288.72000000000003</v>
      </c>
      <c r="B51">
        <v>260.27199999999999</v>
      </c>
      <c r="D51" s="22">
        <f t="shared" si="3"/>
        <v>0.53384912959381048</v>
      </c>
      <c r="E51" s="22">
        <f t="shared" si="4"/>
        <v>0.54110000000000003</v>
      </c>
      <c r="F51">
        <v>50</v>
      </c>
      <c r="G51" s="21">
        <f t="shared" si="5"/>
        <v>0.36231884057971014</v>
      </c>
    </row>
    <row r="52" spans="1:7" x14ac:dyDescent="0.15">
      <c r="A52">
        <v>283.56</v>
      </c>
      <c r="B52">
        <v>206.94399999999999</v>
      </c>
      <c r="D52" s="22">
        <f t="shared" si="3"/>
        <v>0.51998710509348811</v>
      </c>
      <c r="E52" s="22">
        <f t="shared" si="4"/>
        <v>0.65220000000000011</v>
      </c>
      <c r="F52">
        <v>51</v>
      </c>
      <c r="G52" s="21">
        <f t="shared" si="5"/>
        <v>0.36956521739130432</v>
      </c>
    </row>
    <row r="53" spans="1:7" x14ac:dyDescent="0.15">
      <c r="A53">
        <v>282.36</v>
      </c>
      <c r="B53">
        <v>198.68799999999999</v>
      </c>
      <c r="D53" s="22">
        <f t="shared" si="3"/>
        <v>0.51676337846550613</v>
      </c>
      <c r="E53" s="22">
        <f t="shared" si="4"/>
        <v>0.6694</v>
      </c>
      <c r="F53">
        <v>52</v>
      </c>
      <c r="G53" s="21">
        <f t="shared" si="5"/>
        <v>0.37681159420289856</v>
      </c>
    </row>
    <row r="54" spans="1:7" x14ac:dyDescent="0.15">
      <c r="A54">
        <v>282.12</v>
      </c>
      <c r="B54">
        <v>172.816</v>
      </c>
      <c r="D54" s="22">
        <f t="shared" si="3"/>
        <v>0.51611863313990969</v>
      </c>
      <c r="E54" s="22">
        <f t="shared" si="4"/>
        <v>0.72329999999999994</v>
      </c>
      <c r="F54">
        <v>53</v>
      </c>
      <c r="G54" s="21">
        <f t="shared" si="5"/>
        <v>0.38405797101449274</v>
      </c>
    </row>
    <row r="55" spans="1:7" x14ac:dyDescent="0.15">
      <c r="A55">
        <v>279</v>
      </c>
      <c r="B55">
        <v>201.80799999999999</v>
      </c>
      <c r="D55" s="22">
        <f t="shared" si="3"/>
        <v>0.50773694390715662</v>
      </c>
      <c r="E55" s="22">
        <f t="shared" si="4"/>
        <v>0.66290000000000004</v>
      </c>
      <c r="F55">
        <v>54</v>
      </c>
      <c r="G55" s="21">
        <f t="shared" si="5"/>
        <v>0.39130434782608697</v>
      </c>
    </row>
    <row r="56" spans="1:7" x14ac:dyDescent="0.15">
      <c r="A56">
        <v>272.88</v>
      </c>
      <c r="B56">
        <v>177.61600000000001</v>
      </c>
      <c r="D56" s="22">
        <f t="shared" si="3"/>
        <v>0.49129593810444872</v>
      </c>
      <c r="E56" s="22">
        <f t="shared" si="4"/>
        <v>0.71330000000000005</v>
      </c>
      <c r="F56">
        <v>55</v>
      </c>
      <c r="G56" s="21">
        <f t="shared" si="5"/>
        <v>0.39855072463768115</v>
      </c>
    </row>
    <row r="57" spans="1:7" x14ac:dyDescent="0.15">
      <c r="A57">
        <v>269.39999999999998</v>
      </c>
      <c r="B57">
        <v>262.19200000000001</v>
      </c>
      <c r="D57" s="22">
        <f t="shared" si="3"/>
        <v>0.48194713088330104</v>
      </c>
      <c r="E57" s="22">
        <f t="shared" si="4"/>
        <v>0.53710000000000002</v>
      </c>
      <c r="F57">
        <v>56</v>
      </c>
      <c r="G57" s="21">
        <f t="shared" si="5"/>
        <v>0.40579710144927539</v>
      </c>
    </row>
    <row r="58" spans="1:7" x14ac:dyDescent="0.15">
      <c r="A58">
        <v>269.27999999999997</v>
      </c>
      <c r="B58">
        <v>210.59200000000001</v>
      </c>
      <c r="D58" s="22">
        <f t="shared" si="3"/>
        <v>0.48162475822050282</v>
      </c>
      <c r="E58" s="22">
        <f t="shared" si="4"/>
        <v>0.64460000000000006</v>
      </c>
      <c r="F58">
        <v>57</v>
      </c>
      <c r="G58" s="21">
        <f t="shared" si="5"/>
        <v>0.41304347826086957</v>
      </c>
    </row>
    <row r="59" spans="1:7" x14ac:dyDescent="0.15">
      <c r="A59">
        <v>267.48</v>
      </c>
      <c r="B59">
        <v>197.05599999999899</v>
      </c>
      <c r="D59" s="22">
        <f t="shared" si="3"/>
        <v>0.47678916827853002</v>
      </c>
      <c r="E59" s="22">
        <f t="shared" si="4"/>
        <v>0.67280000000000206</v>
      </c>
      <c r="F59">
        <v>58</v>
      </c>
      <c r="G59" s="21">
        <f t="shared" si="5"/>
        <v>0.42028985507246375</v>
      </c>
    </row>
    <row r="60" spans="1:7" x14ac:dyDescent="0.15">
      <c r="A60">
        <v>266.04000000000002</v>
      </c>
      <c r="B60">
        <v>214.38399999999999</v>
      </c>
      <c r="D60" s="22">
        <f t="shared" si="3"/>
        <v>0.47292069632495171</v>
      </c>
      <c r="E60" s="22">
        <f t="shared" si="4"/>
        <v>0.63669999999999993</v>
      </c>
      <c r="F60">
        <v>59</v>
      </c>
      <c r="G60" s="21">
        <f t="shared" si="5"/>
        <v>0.42753623188405798</v>
      </c>
    </row>
    <row r="61" spans="1:7" x14ac:dyDescent="0.15">
      <c r="A61">
        <v>264</v>
      </c>
      <c r="B61">
        <v>200.89599999999899</v>
      </c>
      <c r="D61" s="22">
        <f t="shared" si="3"/>
        <v>0.46744036105738235</v>
      </c>
      <c r="E61" s="22">
        <f t="shared" si="4"/>
        <v>0.66480000000000206</v>
      </c>
      <c r="F61">
        <v>60</v>
      </c>
      <c r="G61" s="21">
        <f t="shared" si="5"/>
        <v>0.43478260869565216</v>
      </c>
    </row>
    <row r="62" spans="1:7" x14ac:dyDescent="0.15">
      <c r="A62">
        <v>263.39999999999998</v>
      </c>
      <c r="B62">
        <v>177.85599999999999</v>
      </c>
      <c r="D62" s="22">
        <f t="shared" si="3"/>
        <v>0.4658284977433913</v>
      </c>
      <c r="E62" s="22">
        <f t="shared" si="4"/>
        <v>0.71279999999999999</v>
      </c>
      <c r="F62">
        <v>61</v>
      </c>
      <c r="G62" s="21">
        <f t="shared" si="5"/>
        <v>0.4420289855072464</v>
      </c>
    </row>
    <row r="63" spans="1:7" x14ac:dyDescent="0.15">
      <c r="A63">
        <v>258</v>
      </c>
      <c r="B63">
        <v>229.26399999999899</v>
      </c>
      <c r="D63" s="22">
        <f t="shared" si="3"/>
        <v>0.4513217279174726</v>
      </c>
      <c r="E63" s="22">
        <f t="shared" si="4"/>
        <v>0.60570000000000213</v>
      </c>
      <c r="F63">
        <v>62</v>
      </c>
      <c r="G63" s="21">
        <f t="shared" si="5"/>
        <v>0.44927536231884058</v>
      </c>
    </row>
    <row r="64" spans="1:7" x14ac:dyDescent="0.15">
      <c r="A64">
        <v>250.08</v>
      </c>
      <c r="B64">
        <v>296.89600000000002</v>
      </c>
      <c r="D64" s="22">
        <f t="shared" si="3"/>
        <v>0.43004513217279178</v>
      </c>
      <c r="E64" s="22">
        <f t="shared" si="4"/>
        <v>0.46479999999999999</v>
      </c>
      <c r="F64">
        <v>63</v>
      </c>
      <c r="G64" s="21">
        <f t="shared" si="5"/>
        <v>0.45652173913043476</v>
      </c>
    </row>
    <row r="65" spans="1:7" x14ac:dyDescent="0.15">
      <c r="A65">
        <v>249.6</v>
      </c>
      <c r="B65">
        <v>239.2</v>
      </c>
      <c r="D65" s="22">
        <f t="shared" si="3"/>
        <v>0.42875564152159895</v>
      </c>
      <c r="E65" s="22">
        <f t="shared" si="4"/>
        <v>0.58500000000000008</v>
      </c>
      <c r="F65">
        <v>64</v>
      </c>
      <c r="G65" s="21">
        <f t="shared" si="5"/>
        <v>0.46376811594202899</v>
      </c>
    </row>
    <row r="66" spans="1:7" x14ac:dyDescent="0.15">
      <c r="A66">
        <v>249.48</v>
      </c>
      <c r="B66">
        <v>271.16799999999898</v>
      </c>
      <c r="D66" s="22">
        <f t="shared" ref="D66:D97" si="6">(A66-MIN($A$2:$A$138))/(MAX($A$2:$A$138)-MIN($A$2:$A$138))</f>
        <v>0.42843326885880073</v>
      </c>
      <c r="E66" s="22">
        <f t="shared" ref="E66:E97" si="7">(MAX($B$2:$B$138)-B66)/(MAX($B$2:$B$138)-MIN($B$2:$B$138))</f>
        <v>0.51840000000000208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248.64</v>
      </c>
      <c r="B67">
        <v>257.10399999999902</v>
      </c>
      <c r="D67" s="22">
        <f t="shared" si="6"/>
        <v>0.42617666021921335</v>
      </c>
      <c r="E67" s="22">
        <f t="shared" si="7"/>
        <v>0.54770000000000207</v>
      </c>
      <c r="F67">
        <v>66</v>
      </c>
      <c r="G67" s="21">
        <f t="shared" si="8"/>
        <v>0.47826086956521741</v>
      </c>
    </row>
    <row r="68" spans="1:7" x14ac:dyDescent="0.15">
      <c r="A68">
        <v>246.84</v>
      </c>
      <c r="B68">
        <v>161.91999999999999</v>
      </c>
      <c r="D68" s="22">
        <f t="shared" si="6"/>
        <v>0.42134107027724049</v>
      </c>
      <c r="E68" s="22">
        <f t="shared" si="7"/>
        <v>0.74600000000000011</v>
      </c>
      <c r="F68">
        <v>67</v>
      </c>
      <c r="G68" s="21">
        <f t="shared" si="8"/>
        <v>0.48550724637681159</v>
      </c>
    </row>
    <row r="69" spans="1:7" x14ac:dyDescent="0.15">
      <c r="A69">
        <v>240.83999999999901</v>
      </c>
      <c r="B69">
        <v>196.57599999999999</v>
      </c>
      <c r="D69" s="22">
        <f t="shared" si="6"/>
        <v>0.40522243713732808</v>
      </c>
      <c r="E69" s="22">
        <f t="shared" si="7"/>
        <v>0.67379999999999995</v>
      </c>
      <c r="F69">
        <v>68</v>
      </c>
      <c r="G69" s="21">
        <f t="shared" si="8"/>
        <v>0.49275362318840582</v>
      </c>
    </row>
    <row r="70" spans="1:7" x14ac:dyDescent="0.15">
      <c r="A70">
        <v>237.48</v>
      </c>
      <c r="B70">
        <v>191.536</v>
      </c>
      <c r="D70" s="22">
        <f t="shared" si="6"/>
        <v>0.39619600257898124</v>
      </c>
      <c r="E70" s="22">
        <f t="shared" si="7"/>
        <v>0.68430000000000002</v>
      </c>
      <c r="F70">
        <v>69</v>
      </c>
      <c r="G70" s="21">
        <f t="shared" si="8"/>
        <v>0.5</v>
      </c>
    </row>
    <row r="71" spans="1:7" x14ac:dyDescent="0.15">
      <c r="A71">
        <v>235.32</v>
      </c>
      <c r="B71">
        <v>40</v>
      </c>
      <c r="D71" s="22">
        <f t="shared" si="6"/>
        <v>0.39039329464861378</v>
      </c>
      <c r="E71" s="22">
        <f t="shared" si="7"/>
        <v>1</v>
      </c>
      <c r="F71">
        <v>70</v>
      </c>
      <c r="G71" s="21">
        <f t="shared" si="8"/>
        <v>0.50724637681159424</v>
      </c>
    </row>
    <row r="72" spans="1:7" x14ac:dyDescent="0.15">
      <c r="A72">
        <v>230.16</v>
      </c>
      <c r="B72">
        <v>242.17599999999999</v>
      </c>
      <c r="D72" s="22">
        <f t="shared" si="6"/>
        <v>0.37653127014829141</v>
      </c>
      <c r="E72" s="22">
        <f t="shared" si="7"/>
        <v>0.57879999999999998</v>
      </c>
      <c r="F72">
        <v>71</v>
      </c>
      <c r="G72" s="21">
        <f t="shared" si="8"/>
        <v>0.51449275362318836</v>
      </c>
    </row>
    <row r="73" spans="1:7" x14ac:dyDescent="0.15">
      <c r="A73">
        <v>228.23999999999899</v>
      </c>
      <c r="B73">
        <v>132.928</v>
      </c>
      <c r="D73" s="22">
        <f t="shared" si="6"/>
        <v>0.37137330754351755</v>
      </c>
      <c r="E73" s="22">
        <f t="shared" si="7"/>
        <v>0.80640000000000001</v>
      </c>
      <c r="F73">
        <v>72</v>
      </c>
      <c r="G73" s="21">
        <f t="shared" si="8"/>
        <v>0.52173913043478259</v>
      </c>
    </row>
    <row r="74" spans="1:7" x14ac:dyDescent="0.15">
      <c r="A74">
        <v>219.96</v>
      </c>
      <c r="B74">
        <v>163.21600000000001</v>
      </c>
      <c r="D74" s="22">
        <f t="shared" si="6"/>
        <v>0.34912959381044489</v>
      </c>
      <c r="E74" s="22">
        <f t="shared" si="7"/>
        <v>0.74329999999999996</v>
      </c>
      <c r="F74">
        <v>73</v>
      </c>
      <c r="G74" s="21">
        <f t="shared" si="8"/>
        <v>0.52898550724637683</v>
      </c>
    </row>
    <row r="75" spans="1:7" x14ac:dyDescent="0.15">
      <c r="A75">
        <v>218.4</v>
      </c>
      <c r="B75">
        <v>218.56</v>
      </c>
      <c r="D75" s="22">
        <f t="shared" si="6"/>
        <v>0.34493874919406836</v>
      </c>
      <c r="E75" s="22">
        <f t="shared" si="7"/>
        <v>0.628</v>
      </c>
      <c r="F75">
        <v>74</v>
      </c>
      <c r="G75" s="21">
        <f t="shared" si="8"/>
        <v>0.53623188405797106</v>
      </c>
    </row>
    <row r="76" spans="1:7" x14ac:dyDescent="0.15">
      <c r="A76">
        <v>217.92</v>
      </c>
      <c r="B76">
        <v>187.26400000000001</v>
      </c>
      <c r="D76" s="22">
        <f t="shared" si="6"/>
        <v>0.34364925854287554</v>
      </c>
      <c r="E76" s="22">
        <f t="shared" si="7"/>
        <v>0.69319999999999993</v>
      </c>
      <c r="F76">
        <v>75</v>
      </c>
      <c r="G76" s="21">
        <f t="shared" si="8"/>
        <v>0.54347826086956519</v>
      </c>
    </row>
    <row r="77" spans="1:7" x14ac:dyDescent="0.15">
      <c r="A77">
        <v>215.16</v>
      </c>
      <c r="B77">
        <v>205.695999999999</v>
      </c>
      <c r="D77" s="22">
        <f t="shared" si="6"/>
        <v>0.33623468729851708</v>
      </c>
      <c r="E77" s="22">
        <f t="shared" si="7"/>
        <v>0.65480000000000205</v>
      </c>
      <c r="F77">
        <v>76</v>
      </c>
      <c r="G77" s="21">
        <f t="shared" si="8"/>
        <v>0.55072463768115942</v>
      </c>
    </row>
    <row r="78" spans="1:7" x14ac:dyDescent="0.15">
      <c r="A78">
        <v>213.95999999999901</v>
      </c>
      <c r="B78">
        <v>186.35199999999901</v>
      </c>
      <c r="D78" s="22">
        <f t="shared" si="6"/>
        <v>0.33301096067053249</v>
      </c>
      <c r="E78" s="22">
        <f t="shared" si="7"/>
        <v>0.69510000000000205</v>
      </c>
      <c r="F78">
        <v>77</v>
      </c>
      <c r="G78" s="21">
        <f t="shared" si="8"/>
        <v>0.55797101449275366</v>
      </c>
    </row>
    <row r="79" spans="1:7" x14ac:dyDescent="0.15">
      <c r="A79">
        <v>213.719999999999</v>
      </c>
      <c r="B79">
        <v>146.12799999999999</v>
      </c>
      <c r="D79" s="22">
        <f t="shared" si="6"/>
        <v>0.33236621534493604</v>
      </c>
      <c r="E79" s="22">
        <f t="shared" si="7"/>
        <v>0.77890000000000004</v>
      </c>
      <c r="F79">
        <v>78</v>
      </c>
      <c r="G79" s="21">
        <f t="shared" si="8"/>
        <v>0.56521739130434778</v>
      </c>
    </row>
    <row r="80" spans="1:7" x14ac:dyDescent="0.15">
      <c r="A80">
        <v>213</v>
      </c>
      <c r="B80">
        <v>186.11199999999999</v>
      </c>
      <c r="D80" s="22">
        <f t="shared" si="6"/>
        <v>0.33043197936814955</v>
      </c>
      <c r="E80" s="22">
        <f t="shared" si="7"/>
        <v>0.69560000000000011</v>
      </c>
      <c r="F80">
        <v>79</v>
      </c>
      <c r="G80" s="21">
        <f t="shared" si="8"/>
        <v>0.57246376811594202</v>
      </c>
    </row>
    <row r="81" spans="1:7" x14ac:dyDescent="0.15">
      <c r="A81">
        <v>212.76</v>
      </c>
      <c r="B81">
        <v>103.36</v>
      </c>
      <c r="D81" s="22">
        <f t="shared" si="6"/>
        <v>0.32978723404255317</v>
      </c>
      <c r="E81" s="22">
        <f t="shared" si="7"/>
        <v>0.86799999999999999</v>
      </c>
      <c r="F81">
        <v>80</v>
      </c>
      <c r="G81" s="21">
        <f t="shared" si="8"/>
        <v>0.57971014492753625</v>
      </c>
    </row>
    <row r="82" spans="1:7" x14ac:dyDescent="0.15">
      <c r="A82">
        <v>210.12</v>
      </c>
      <c r="B82">
        <v>185.77600000000001</v>
      </c>
      <c r="D82" s="22">
        <f t="shared" si="6"/>
        <v>0.32269503546099293</v>
      </c>
      <c r="E82" s="22">
        <f t="shared" si="7"/>
        <v>0.69630000000000003</v>
      </c>
      <c r="F82">
        <v>81</v>
      </c>
      <c r="G82" s="21">
        <f t="shared" si="8"/>
        <v>0.58695652173913049</v>
      </c>
    </row>
    <row r="83" spans="1:7" x14ac:dyDescent="0.15">
      <c r="A83">
        <v>205.44</v>
      </c>
      <c r="B83">
        <v>271.503999999999</v>
      </c>
      <c r="D83" s="22">
        <f t="shared" si="6"/>
        <v>0.31012250161186328</v>
      </c>
      <c r="E83" s="22">
        <f t="shared" si="7"/>
        <v>0.51770000000000205</v>
      </c>
      <c r="F83">
        <v>82</v>
      </c>
      <c r="G83" s="21">
        <f t="shared" si="8"/>
        <v>0.59420289855072461</v>
      </c>
    </row>
    <row r="84" spans="1:7" x14ac:dyDescent="0.15">
      <c r="A84">
        <v>205.32</v>
      </c>
      <c r="B84">
        <v>296.75200000000001</v>
      </c>
      <c r="D84" s="22">
        <f t="shared" si="6"/>
        <v>0.30980012894906511</v>
      </c>
      <c r="E84" s="22">
        <f t="shared" si="7"/>
        <v>0.46509999999999996</v>
      </c>
      <c r="F84">
        <v>83</v>
      </c>
      <c r="G84" s="21">
        <f t="shared" si="8"/>
        <v>0.60144927536231885</v>
      </c>
    </row>
    <row r="85" spans="1:7" x14ac:dyDescent="0.15">
      <c r="A85">
        <v>204.6</v>
      </c>
      <c r="B85">
        <v>252.59199999999899</v>
      </c>
      <c r="D85" s="22">
        <f t="shared" si="6"/>
        <v>0.3078658929722759</v>
      </c>
      <c r="E85" s="22">
        <f t="shared" si="7"/>
        <v>0.55710000000000215</v>
      </c>
      <c r="F85">
        <v>84</v>
      </c>
      <c r="G85" s="21">
        <f t="shared" si="8"/>
        <v>0.60869565217391308</v>
      </c>
    </row>
    <row r="86" spans="1:7" x14ac:dyDescent="0.15">
      <c r="A86">
        <v>203.04</v>
      </c>
      <c r="B86">
        <v>212.22399999999999</v>
      </c>
      <c r="D86" s="22">
        <f t="shared" si="6"/>
        <v>0.30367504835589937</v>
      </c>
      <c r="E86" s="22">
        <f t="shared" si="7"/>
        <v>0.64119999999999999</v>
      </c>
      <c r="F86">
        <v>85</v>
      </c>
      <c r="G86" s="21">
        <f t="shared" si="8"/>
        <v>0.61594202898550721</v>
      </c>
    </row>
    <row r="87" spans="1:7" x14ac:dyDescent="0.15">
      <c r="A87">
        <v>199.07999999999899</v>
      </c>
      <c r="B87">
        <v>217.93600000000001</v>
      </c>
      <c r="D87" s="22">
        <f t="shared" si="6"/>
        <v>0.29303675048355626</v>
      </c>
      <c r="E87" s="22">
        <f t="shared" si="7"/>
        <v>0.62929999999999997</v>
      </c>
      <c r="F87">
        <v>86</v>
      </c>
      <c r="G87" s="21">
        <f t="shared" si="8"/>
        <v>0.62318840579710144</v>
      </c>
    </row>
    <row r="88" spans="1:7" x14ac:dyDescent="0.15">
      <c r="A88">
        <v>197.64</v>
      </c>
      <c r="B88">
        <v>309.71199999999999</v>
      </c>
      <c r="D88" s="22">
        <f t="shared" si="6"/>
        <v>0.28916827852998062</v>
      </c>
      <c r="E88" s="22">
        <f t="shared" si="7"/>
        <v>0.43810000000000004</v>
      </c>
      <c r="F88">
        <v>87</v>
      </c>
      <c r="G88" s="21">
        <f t="shared" si="8"/>
        <v>0.63043478260869568</v>
      </c>
    </row>
    <row r="89" spans="1:7" x14ac:dyDescent="0.15">
      <c r="A89">
        <v>196.32</v>
      </c>
      <c r="B89">
        <v>206.84800000000001</v>
      </c>
      <c r="D89" s="22">
        <f t="shared" si="6"/>
        <v>0.28562217923920047</v>
      </c>
      <c r="E89" s="22">
        <f t="shared" si="7"/>
        <v>0.65239999999999998</v>
      </c>
      <c r="F89">
        <v>88</v>
      </c>
      <c r="G89" s="21">
        <f t="shared" si="8"/>
        <v>0.6376811594202898</v>
      </c>
    </row>
    <row r="90" spans="1:7" x14ac:dyDescent="0.15">
      <c r="A90">
        <v>194.4</v>
      </c>
      <c r="B90">
        <v>234.73599999999999</v>
      </c>
      <c r="D90" s="22">
        <f t="shared" si="6"/>
        <v>0.28046421663442939</v>
      </c>
      <c r="E90" s="22">
        <f t="shared" si="7"/>
        <v>0.59430000000000005</v>
      </c>
      <c r="F90">
        <v>89</v>
      </c>
      <c r="G90" s="21">
        <f t="shared" si="8"/>
        <v>0.64492753623188404</v>
      </c>
    </row>
    <row r="91" spans="1:7" x14ac:dyDescent="0.15">
      <c r="A91">
        <v>194.28</v>
      </c>
      <c r="B91">
        <v>232.23999999999899</v>
      </c>
      <c r="D91" s="22">
        <f t="shared" si="6"/>
        <v>0.28014184397163122</v>
      </c>
      <c r="E91" s="22">
        <f t="shared" si="7"/>
        <v>0.59950000000000214</v>
      </c>
      <c r="F91">
        <v>90</v>
      </c>
      <c r="G91" s="21">
        <f t="shared" si="8"/>
        <v>0.65217391304347827</v>
      </c>
    </row>
    <row r="92" spans="1:7" x14ac:dyDescent="0.15">
      <c r="A92">
        <v>178.2</v>
      </c>
      <c r="B92">
        <v>247.696</v>
      </c>
      <c r="D92" s="22">
        <f t="shared" si="6"/>
        <v>0.23694390715667307</v>
      </c>
      <c r="E92" s="22">
        <f t="shared" si="7"/>
        <v>0.56729999999999992</v>
      </c>
      <c r="F92">
        <v>91</v>
      </c>
      <c r="G92" s="21">
        <f t="shared" si="8"/>
        <v>0.65942028985507251</v>
      </c>
    </row>
    <row r="93" spans="1:7" x14ac:dyDescent="0.15">
      <c r="A93">
        <v>177.84</v>
      </c>
      <c r="B93">
        <v>259.69600000000003</v>
      </c>
      <c r="D93" s="22">
        <f t="shared" si="6"/>
        <v>0.23597678916827852</v>
      </c>
      <c r="E93" s="22">
        <f t="shared" si="7"/>
        <v>0.54229999999999989</v>
      </c>
      <c r="F93">
        <v>92</v>
      </c>
      <c r="G93" s="21">
        <f t="shared" si="8"/>
        <v>0.66666666666666663</v>
      </c>
    </row>
    <row r="94" spans="1:7" x14ac:dyDescent="0.15">
      <c r="A94">
        <v>173.04</v>
      </c>
      <c r="B94">
        <v>200.94399999999999</v>
      </c>
      <c r="D94" s="22">
        <f t="shared" si="6"/>
        <v>0.22308188265635071</v>
      </c>
      <c r="E94" s="22">
        <f t="shared" si="7"/>
        <v>0.66470000000000007</v>
      </c>
      <c r="F94">
        <v>93</v>
      </c>
      <c r="G94" s="21">
        <f t="shared" si="8"/>
        <v>0.67391304347826086</v>
      </c>
    </row>
    <row r="95" spans="1:7" x14ac:dyDescent="0.15">
      <c r="A95">
        <v>172.32</v>
      </c>
      <c r="B95">
        <v>216.30399999999901</v>
      </c>
      <c r="D95" s="22">
        <f t="shared" si="6"/>
        <v>0.22114764667956155</v>
      </c>
      <c r="E95" s="22">
        <f t="shared" si="7"/>
        <v>0.63270000000000204</v>
      </c>
      <c r="F95">
        <v>94</v>
      </c>
      <c r="G95" s="21">
        <f t="shared" si="8"/>
        <v>0.6811594202898551</v>
      </c>
    </row>
    <row r="96" spans="1:7" x14ac:dyDescent="0.15">
      <c r="A96">
        <v>165.48</v>
      </c>
      <c r="B96">
        <v>205.6</v>
      </c>
      <c r="D96" s="22">
        <f t="shared" si="6"/>
        <v>0.20277240490006443</v>
      </c>
      <c r="E96" s="22">
        <f t="shared" si="7"/>
        <v>0.65499999999999992</v>
      </c>
      <c r="F96">
        <v>95</v>
      </c>
      <c r="G96" s="21">
        <f t="shared" si="8"/>
        <v>0.68840579710144922</v>
      </c>
    </row>
    <row r="97" spans="1:7" x14ac:dyDescent="0.15">
      <c r="A97">
        <v>163.44</v>
      </c>
      <c r="B97">
        <v>107.439999999999</v>
      </c>
      <c r="D97" s="22">
        <f t="shared" si="6"/>
        <v>0.19729206963249515</v>
      </c>
      <c r="E97" s="22">
        <f t="shared" si="7"/>
        <v>0.85950000000000204</v>
      </c>
      <c r="F97">
        <v>96</v>
      </c>
      <c r="G97" s="21">
        <f t="shared" si="8"/>
        <v>0.69565217391304346</v>
      </c>
    </row>
    <row r="98" spans="1:7" x14ac:dyDescent="0.15">
      <c r="A98">
        <v>156.36000000000001</v>
      </c>
      <c r="B98">
        <v>307.36</v>
      </c>
      <c r="D98" s="22">
        <f t="shared" ref="D98:D129" si="9">(A98-MIN($A$2:$A$138))/(MAX($A$2:$A$138)-MIN($A$2:$A$138))</f>
        <v>0.1782720825274017</v>
      </c>
      <c r="E98" s="22">
        <f t="shared" ref="E98:E129" si="10">(MAX($B$2:$B$138)-B98)/(MAX($B$2:$B$138)-MIN($B$2:$B$138))</f>
        <v>0.44299999999999995</v>
      </c>
      <c r="F98">
        <v>97</v>
      </c>
      <c r="G98" s="21">
        <f t="shared" ref="G98:G129" si="11">F98/MAX($F$2:$F$139)</f>
        <v>0.70289855072463769</v>
      </c>
    </row>
    <row r="99" spans="1:7" x14ac:dyDescent="0.15">
      <c r="A99">
        <v>156.24</v>
      </c>
      <c r="B99">
        <v>133.93599999999901</v>
      </c>
      <c r="D99" s="22">
        <f t="shared" si="9"/>
        <v>0.17794970986460351</v>
      </c>
      <c r="E99" s="22">
        <f t="shared" si="10"/>
        <v>0.80430000000000201</v>
      </c>
      <c r="F99">
        <v>98</v>
      </c>
      <c r="G99" s="21">
        <f t="shared" si="11"/>
        <v>0.71014492753623193</v>
      </c>
    </row>
    <row r="100" spans="1:7" x14ac:dyDescent="0.15">
      <c r="A100">
        <v>156.12</v>
      </c>
      <c r="B100">
        <v>285.66399999999999</v>
      </c>
      <c r="D100" s="22">
        <f t="shared" si="9"/>
        <v>0.17762733720180529</v>
      </c>
      <c r="E100" s="22">
        <f t="shared" si="10"/>
        <v>0.48820000000000002</v>
      </c>
      <c r="F100">
        <v>99</v>
      </c>
      <c r="G100" s="21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22">
        <f t="shared" si="9"/>
        <v>0.14829142488716954</v>
      </c>
      <c r="E101" s="22">
        <f t="shared" si="10"/>
        <v>0.61960000000000215</v>
      </c>
      <c r="F101">
        <v>100</v>
      </c>
      <c r="G101" s="21">
        <f t="shared" si="11"/>
        <v>0.72463768115942029</v>
      </c>
    </row>
    <row r="102" spans="1:7" x14ac:dyDescent="0.15">
      <c r="A102">
        <v>141.24</v>
      </c>
      <c r="B102">
        <v>285.039999999999</v>
      </c>
      <c r="D102" s="22">
        <f t="shared" si="9"/>
        <v>0.13765312701482915</v>
      </c>
      <c r="E102" s="22">
        <f t="shared" si="10"/>
        <v>0.4895000000000021</v>
      </c>
      <c r="F102">
        <v>101</v>
      </c>
      <c r="G102" s="21">
        <f t="shared" si="11"/>
        <v>0.73188405797101452</v>
      </c>
    </row>
    <row r="103" spans="1:7" x14ac:dyDescent="0.15">
      <c r="A103">
        <v>140.63999999999999</v>
      </c>
      <c r="B103">
        <v>171.951999999999</v>
      </c>
      <c r="D103" s="22">
        <f t="shared" si="9"/>
        <v>0.13604126370083813</v>
      </c>
      <c r="E103" s="22">
        <f t="shared" si="10"/>
        <v>0.72510000000000219</v>
      </c>
      <c r="F103">
        <v>102</v>
      </c>
      <c r="G103" s="21">
        <f t="shared" si="11"/>
        <v>0.73913043478260865</v>
      </c>
    </row>
    <row r="104" spans="1:7" x14ac:dyDescent="0.15">
      <c r="A104">
        <v>140.4</v>
      </c>
      <c r="B104">
        <v>281.15199999999999</v>
      </c>
      <c r="D104" s="22">
        <f t="shared" si="9"/>
        <v>0.1353965183752418</v>
      </c>
      <c r="E104" s="22">
        <f t="shared" si="10"/>
        <v>0.49760000000000004</v>
      </c>
      <c r="F104">
        <v>103</v>
      </c>
      <c r="G104" s="21">
        <f t="shared" si="11"/>
        <v>0.74637681159420288</v>
      </c>
    </row>
    <row r="105" spans="1:7" x14ac:dyDescent="0.15">
      <c r="A105">
        <v>137.28</v>
      </c>
      <c r="B105">
        <v>186.208</v>
      </c>
      <c r="D105" s="22">
        <f t="shared" si="9"/>
        <v>0.12701482914248871</v>
      </c>
      <c r="E105" s="22">
        <f t="shared" si="10"/>
        <v>0.69540000000000002</v>
      </c>
      <c r="F105">
        <v>104</v>
      </c>
      <c r="G105" s="21">
        <f t="shared" si="11"/>
        <v>0.75362318840579712</v>
      </c>
    </row>
    <row r="106" spans="1:7" x14ac:dyDescent="0.15">
      <c r="A106">
        <v>134.88</v>
      </c>
      <c r="B106">
        <v>68.223999999999904</v>
      </c>
      <c r="D106" s="22">
        <f t="shared" si="9"/>
        <v>0.1205673758865248</v>
      </c>
      <c r="E106" s="22">
        <f t="shared" si="10"/>
        <v>0.94120000000000015</v>
      </c>
      <c r="F106">
        <v>105</v>
      </c>
      <c r="G106" s="21">
        <f t="shared" si="11"/>
        <v>0.76086956521739135</v>
      </c>
    </row>
    <row r="107" spans="1:7" x14ac:dyDescent="0.15">
      <c r="A107">
        <v>133.91999999999999</v>
      </c>
      <c r="B107">
        <v>214.43199999999999</v>
      </c>
      <c r="D107" s="22">
        <f t="shared" si="9"/>
        <v>0.11798839458413923</v>
      </c>
      <c r="E107" s="22">
        <f t="shared" si="10"/>
        <v>0.63659999999999994</v>
      </c>
      <c r="F107">
        <v>106</v>
      </c>
      <c r="G107" s="21">
        <f t="shared" si="11"/>
        <v>0.76811594202898548</v>
      </c>
    </row>
    <row r="108" spans="1:7" x14ac:dyDescent="0.15">
      <c r="A108">
        <v>120.48</v>
      </c>
      <c r="B108">
        <v>340.48</v>
      </c>
      <c r="D108" s="22">
        <f t="shared" si="9"/>
        <v>8.1882656350741462E-2</v>
      </c>
      <c r="E108" s="22">
        <f t="shared" si="10"/>
        <v>0.37399999999999994</v>
      </c>
      <c r="F108">
        <v>107</v>
      </c>
      <c r="G108" s="21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22">
        <f t="shared" si="9"/>
        <v>5.9316569954867823E-2</v>
      </c>
      <c r="E109" s="22">
        <f t="shared" si="10"/>
        <v>0.49460000000000004</v>
      </c>
      <c r="F109">
        <v>108</v>
      </c>
      <c r="G109" s="21">
        <f t="shared" si="11"/>
        <v>0.78260869565217395</v>
      </c>
    </row>
    <row r="110" spans="1:7" x14ac:dyDescent="0.15">
      <c r="A110">
        <v>107.16</v>
      </c>
      <c r="B110">
        <v>241.40799999999999</v>
      </c>
      <c r="D110" s="22">
        <f t="shared" si="9"/>
        <v>4.6099290780141834E-2</v>
      </c>
      <c r="E110" s="22">
        <f t="shared" si="10"/>
        <v>0.58039999999999992</v>
      </c>
      <c r="F110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3.2237266279819474E-2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97.8</v>
      </c>
      <c r="B112">
        <v>180.304</v>
      </c>
      <c r="D112" s="22">
        <f t="shared" si="9"/>
        <v>2.0954223081882647E-2</v>
      </c>
      <c r="E112" s="22">
        <f t="shared" si="10"/>
        <v>0.70770000000000011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1.4829142488716945E-2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95.28</v>
      </c>
      <c r="B114">
        <v>192.735999999999</v>
      </c>
      <c r="D114" s="22">
        <f t="shared" si="9"/>
        <v>1.4184397163120571E-2</v>
      </c>
      <c r="E114" s="22">
        <f t="shared" si="10"/>
        <v>0.68180000000000218</v>
      </c>
      <c r="F11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5.8027079303674955E-3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3.2237266279820691E-4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2">
        <f t="shared" si="9"/>
        <v>0</v>
      </c>
      <c r="E121" s="22">
        <f t="shared" si="10"/>
        <v>0</v>
      </c>
      <c r="F121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2">
        <f t="shared" si="9"/>
        <v>0</v>
      </c>
      <c r="E122" s="22">
        <f t="shared" si="10"/>
        <v>0</v>
      </c>
      <c r="F122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2">
        <f t="shared" si="9"/>
        <v>0</v>
      </c>
      <c r="E128" s="22">
        <f t="shared" si="10"/>
        <v>0</v>
      </c>
      <c r="F128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2">
        <f t="shared" si="12"/>
        <v>0</v>
      </c>
      <c r="E135" s="22">
        <f t="shared" si="13"/>
        <v>0</v>
      </c>
      <c r="F135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2">
        <f t="shared" si="12"/>
        <v>0</v>
      </c>
      <c r="E138" s="22">
        <f t="shared" si="13"/>
        <v>0</v>
      </c>
      <c r="F138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27" priority="1">
      <formula>AND($G2&lt;=1,$G2&gt;0.75)</formula>
    </cfRule>
    <cfRule type="expression" dxfId="26" priority="2">
      <formula>AND($G2&lt;=0.75,$G2&gt;0.5)</formula>
    </cfRule>
    <cfRule type="expression" dxfId="25" priority="3">
      <formula>AND($G2&lt;=0.5,$G2&gt;0.25)</formula>
    </cfRule>
    <cfRule type="expression" dxfId="24" priority="4">
      <formula>$G2&lt;=0.25</formula>
    </cfRule>
  </conditionalFormatting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C1" workbookViewId="0">
      <selection activeCell="C1" sqref="C1:G35"/>
    </sheetView>
  </sheetViews>
  <sheetFormatPr defaultRowHeight="13.5" x14ac:dyDescent="0.15"/>
  <cols>
    <col min="1" max="2" width="9" style="12" hidden="1" customWidth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462.24</v>
      </c>
      <c r="B2">
        <v>166.28800000000001</v>
      </c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0.7369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461.76</v>
      </c>
      <c r="B3">
        <v>173.87200000000001</v>
      </c>
      <c r="D3" s="22">
        <f t="shared" si="0"/>
        <v>0.99871050934880712</v>
      </c>
      <c r="E3" s="22">
        <f t="shared" si="1"/>
        <v>0.72109999999999996</v>
      </c>
      <c r="F3">
        <v>2</v>
      </c>
      <c r="G3" s="21">
        <f t="shared" si="2"/>
        <v>1.4492753623188406E-2</v>
      </c>
    </row>
    <row r="4" spans="1:7" x14ac:dyDescent="0.15">
      <c r="A4">
        <v>452.88</v>
      </c>
      <c r="B4">
        <v>115.88800000000001</v>
      </c>
      <c r="D4" s="22">
        <f t="shared" si="0"/>
        <v>0.97485493230174081</v>
      </c>
      <c r="E4" s="22">
        <f t="shared" si="1"/>
        <v>0.84189999999999998</v>
      </c>
      <c r="F4">
        <v>3</v>
      </c>
      <c r="G4" s="21">
        <f t="shared" si="2"/>
        <v>2.1739130434782608E-2</v>
      </c>
    </row>
    <row r="5" spans="1:7" x14ac:dyDescent="0.15">
      <c r="A5">
        <v>445.56</v>
      </c>
      <c r="B5">
        <v>145.93599999999901</v>
      </c>
      <c r="D5" s="22">
        <f t="shared" si="0"/>
        <v>0.95519019987105092</v>
      </c>
      <c r="E5" s="22">
        <f t="shared" si="1"/>
        <v>0.7793000000000021</v>
      </c>
      <c r="F5">
        <v>4</v>
      </c>
      <c r="G5" s="21">
        <f t="shared" si="2"/>
        <v>2.8985507246376812E-2</v>
      </c>
    </row>
    <row r="6" spans="1:7" x14ac:dyDescent="0.15">
      <c r="A6">
        <v>443.04</v>
      </c>
      <c r="B6">
        <v>147.85599999999999</v>
      </c>
      <c r="D6" s="20">
        <f t="shared" si="0"/>
        <v>0.94842037395228884</v>
      </c>
      <c r="E6" s="20">
        <f t="shared" si="1"/>
        <v>0.77529999999999999</v>
      </c>
      <c r="F6" s="4">
        <v>5</v>
      </c>
      <c r="G6" s="21">
        <f t="shared" si="2"/>
        <v>3.6231884057971016E-2</v>
      </c>
    </row>
    <row r="7" spans="1:7" x14ac:dyDescent="0.15">
      <c r="A7">
        <v>443.04</v>
      </c>
      <c r="B7">
        <v>175.6</v>
      </c>
      <c r="D7" s="22">
        <f t="shared" si="0"/>
        <v>0.94842037395228884</v>
      </c>
      <c r="E7" s="22">
        <f t="shared" si="1"/>
        <v>0.71749999999999992</v>
      </c>
      <c r="F7">
        <v>6</v>
      </c>
      <c r="G7" s="21">
        <f t="shared" si="2"/>
        <v>4.3478260869565216E-2</v>
      </c>
    </row>
    <row r="8" spans="1:7" x14ac:dyDescent="0.15">
      <c r="A8">
        <v>443.04</v>
      </c>
      <c r="B8">
        <v>131.87200000000001</v>
      </c>
      <c r="D8" s="22">
        <f t="shared" si="0"/>
        <v>0.94842037395228884</v>
      </c>
      <c r="E8" s="22">
        <f t="shared" si="1"/>
        <v>0.80859999999999999</v>
      </c>
      <c r="F8">
        <v>7</v>
      </c>
      <c r="G8" s="21">
        <f t="shared" si="2"/>
        <v>5.0724637681159424E-2</v>
      </c>
    </row>
    <row r="9" spans="1:7" x14ac:dyDescent="0.15">
      <c r="A9">
        <v>443.04</v>
      </c>
      <c r="B9">
        <v>300.20800000000003</v>
      </c>
      <c r="D9" s="22">
        <f t="shared" si="0"/>
        <v>0.94842037395228884</v>
      </c>
      <c r="E9" s="22">
        <f t="shared" si="1"/>
        <v>0.45789999999999992</v>
      </c>
      <c r="F9">
        <v>8</v>
      </c>
      <c r="G9" s="21">
        <f t="shared" si="2"/>
        <v>5.7971014492753624E-2</v>
      </c>
    </row>
    <row r="10" spans="1:7" x14ac:dyDescent="0.15">
      <c r="A10">
        <v>443.04</v>
      </c>
      <c r="B10">
        <v>96.591999999999999</v>
      </c>
      <c r="D10" s="20">
        <f t="shared" si="0"/>
        <v>0.94842037395228884</v>
      </c>
      <c r="E10" s="20">
        <f t="shared" si="1"/>
        <v>0.8821</v>
      </c>
      <c r="F10" s="4">
        <v>9</v>
      </c>
      <c r="G10" s="21">
        <f t="shared" si="2"/>
        <v>6.5217391304347824E-2</v>
      </c>
    </row>
    <row r="11" spans="1:7" x14ac:dyDescent="0.15">
      <c r="A11">
        <v>434.4</v>
      </c>
      <c r="B11">
        <v>203.92</v>
      </c>
      <c r="D11" s="22">
        <f t="shared" si="0"/>
        <v>0.92520954223081875</v>
      </c>
      <c r="E11" s="22">
        <f t="shared" si="1"/>
        <v>0.65850000000000009</v>
      </c>
      <c r="F11">
        <v>10</v>
      </c>
      <c r="G11" s="21">
        <f t="shared" si="2"/>
        <v>7.2463768115942032E-2</v>
      </c>
    </row>
    <row r="12" spans="1:7" x14ac:dyDescent="0.15">
      <c r="A12">
        <v>427.2</v>
      </c>
      <c r="B12">
        <v>90.207999999999899</v>
      </c>
      <c r="D12" s="22">
        <f t="shared" si="0"/>
        <v>0.90586718246292708</v>
      </c>
      <c r="E12" s="22">
        <f t="shared" si="1"/>
        <v>0.8954000000000002</v>
      </c>
      <c r="F12">
        <v>11</v>
      </c>
      <c r="G12" s="21">
        <f t="shared" si="2"/>
        <v>7.9710144927536225E-2</v>
      </c>
    </row>
    <row r="13" spans="1:7" x14ac:dyDescent="0.15">
      <c r="A13">
        <v>426.96</v>
      </c>
      <c r="B13">
        <v>142.048</v>
      </c>
      <c r="D13" s="22">
        <f t="shared" si="0"/>
        <v>0.90522243713733064</v>
      </c>
      <c r="E13" s="22">
        <f t="shared" si="1"/>
        <v>0.78739999999999999</v>
      </c>
      <c r="F13">
        <v>12</v>
      </c>
      <c r="G13" s="21">
        <f t="shared" si="2"/>
        <v>8.6956521739130432E-2</v>
      </c>
    </row>
    <row r="14" spans="1:7" x14ac:dyDescent="0.15">
      <c r="A14">
        <v>426.24</v>
      </c>
      <c r="B14">
        <v>46.335999999999899</v>
      </c>
      <c r="D14" s="20">
        <f t="shared" si="0"/>
        <v>0.90328820116054154</v>
      </c>
      <c r="E14" s="20">
        <f t="shared" si="1"/>
        <v>0.98680000000000023</v>
      </c>
      <c r="F14" s="4">
        <v>13</v>
      </c>
      <c r="G14" s="21">
        <f t="shared" si="2"/>
        <v>9.420289855072464E-2</v>
      </c>
    </row>
    <row r="15" spans="1:7" x14ac:dyDescent="0.15">
      <c r="A15">
        <v>423.48</v>
      </c>
      <c r="B15">
        <v>231.71199999999999</v>
      </c>
      <c r="D15" s="22">
        <f t="shared" si="0"/>
        <v>0.89587362991618313</v>
      </c>
      <c r="E15" s="22">
        <f t="shared" si="1"/>
        <v>0.60060000000000002</v>
      </c>
      <c r="F15">
        <v>14</v>
      </c>
      <c r="G15" s="21">
        <f t="shared" si="2"/>
        <v>0.10144927536231885</v>
      </c>
    </row>
    <row r="16" spans="1:7" x14ac:dyDescent="0.15">
      <c r="A16">
        <v>419.04</v>
      </c>
      <c r="B16">
        <v>173.392</v>
      </c>
      <c r="D16" s="22">
        <f t="shared" si="0"/>
        <v>0.88394584139264998</v>
      </c>
      <c r="E16" s="22">
        <f t="shared" si="1"/>
        <v>0.72209999999999996</v>
      </c>
      <c r="F16">
        <v>15</v>
      </c>
      <c r="G16" s="21">
        <f t="shared" si="2"/>
        <v>0.10869565217391304</v>
      </c>
    </row>
    <row r="17" spans="1:7" x14ac:dyDescent="0.15">
      <c r="A17">
        <v>415.08</v>
      </c>
      <c r="B17">
        <v>172.33599999999899</v>
      </c>
      <c r="D17" s="22">
        <f t="shared" si="0"/>
        <v>0.87330754352030937</v>
      </c>
      <c r="E17" s="22">
        <f t="shared" si="1"/>
        <v>0.72430000000000205</v>
      </c>
      <c r="F17">
        <v>16</v>
      </c>
      <c r="G17" s="21">
        <f t="shared" si="2"/>
        <v>0.11594202898550725</v>
      </c>
    </row>
    <row r="18" spans="1:7" x14ac:dyDescent="0.15">
      <c r="A18">
        <v>410.4</v>
      </c>
      <c r="B18">
        <v>151.26400000000001</v>
      </c>
      <c r="D18" s="20">
        <f t="shared" si="0"/>
        <v>0.86073500967117977</v>
      </c>
      <c r="E18" s="20">
        <f t="shared" si="1"/>
        <v>0.76819999999999999</v>
      </c>
      <c r="F18" s="4">
        <v>17</v>
      </c>
      <c r="G18" s="21">
        <f t="shared" si="2"/>
        <v>0.12318840579710146</v>
      </c>
    </row>
    <row r="19" spans="1:7" x14ac:dyDescent="0.15">
      <c r="A19">
        <v>405.36</v>
      </c>
      <c r="B19">
        <v>76.144000000000005</v>
      </c>
      <c r="D19" s="22">
        <f t="shared" si="0"/>
        <v>0.84719535783365574</v>
      </c>
      <c r="E19" s="22">
        <f t="shared" si="1"/>
        <v>0.92469999999999997</v>
      </c>
      <c r="F19">
        <v>18</v>
      </c>
      <c r="G19" s="21">
        <f t="shared" si="2"/>
        <v>0.13043478260869565</v>
      </c>
    </row>
    <row r="20" spans="1:7" x14ac:dyDescent="0.15">
      <c r="A20">
        <v>403.08</v>
      </c>
      <c r="B20">
        <v>204.49600000000001</v>
      </c>
      <c r="D20" s="22">
        <f t="shared" si="0"/>
        <v>0.84107027724048999</v>
      </c>
      <c r="E20" s="22">
        <f t="shared" si="1"/>
        <v>0.6573</v>
      </c>
      <c r="F20">
        <v>19</v>
      </c>
      <c r="G20" s="21">
        <f t="shared" si="2"/>
        <v>0.13768115942028986</v>
      </c>
    </row>
    <row r="21" spans="1:7" x14ac:dyDescent="0.15">
      <c r="A21">
        <v>400.92</v>
      </c>
      <c r="B21">
        <v>178.95999999999901</v>
      </c>
      <c r="D21" s="22">
        <f t="shared" si="0"/>
        <v>0.83526756931012247</v>
      </c>
      <c r="E21" s="22">
        <f t="shared" si="1"/>
        <v>0.71050000000000202</v>
      </c>
      <c r="F21">
        <v>20</v>
      </c>
      <c r="G21" s="21">
        <f t="shared" si="2"/>
        <v>0.14492753623188406</v>
      </c>
    </row>
    <row r="22" spans="1:7" x14ac:dyDescent="0.15">
      <c r="A22">
        <v>399.84</v>
      </c>
      <c r="B22">
        <v>203.05600000000001</v>
      </c>
      <c r="D22" s="20">
        <f t="shared" si="0"/>
        <v>0.83236621534493871</v>
      </c>
      <c r="E22" s="20">
        <f t="shared" si="1"/>
        <v>0.66029999999999989</v>
      </c>
      <c r="F22" s="4">
        <v>21</v>
      </c>
      <c r="G22" s="21">
        <f t="shared" si="2"/>
        <v>0.15217391304347827</v>
      </c>
    </row>
    <row r="23" spans="1:7" x14ac:dyDescent="0.15">
      <c r="A23">
        <v>388.32</v>
      </c>
      <c r="B23">
        <v>117.42400000000001</v>
      </c>
      <c r="D23" s="22">
        <f t="shared" si="0"/>
        <v>0.80141843971631199</v>
      </c>
      <c r="E23" s="22">
        <f t="shared" si="1"/>
        <v>0.8387</v>
      </c>
      <c r="F23">
        <v>22</v>
      </c>
      <c r="G23" s="21">
        <f t="shared" si="2"/>
        <v>0.15942028985507245</v>
      </c>
    </row>
    <row r="24" spans="1:7" x14ac:dyDescent="0.15">
      <c r="A24">
        <v>382.08</v>
      </c>
      <c r="B24">
        <v>191.24799999999999</v>
      </c>
      <c r="D24" s="22">
        <f t="shared" si="0"/>
        <v>0.78465506125080586</v>
      </c>
      <c r="E24" s="22">
        <f t="shared" si="1"/>
        <v>0.68490000000000006</v>
      </c>
      <c r="F24">
        <v>23</v>
      </c>
      <c r="G24" s="21">
        <f t="shared" si="2"/>
        <v>0.16666666666666666</v>
      </c>
    </row>
    <row r="25" spans="1:7" x14ac:dyDescent="0.15">
      <c r="A25">
        <v>379.2</v>
      </c>
      <c r="B25">
        <v>148.33599999999899</v>
      </c>
      <c r="D25" s="22">
        <f t="shared" si="0"/>
        <v>0.77691811734364924</v>
      </c>
      <c r="E25" s="22">
        <f t="shared" si="1"/>
        <v>0.7743000000000021</v>
      </c>
      <c r="F25">
        <v>24</v>
      </c>
      <c r="G25" s="21">
        <f t="shared" si="2"/>
        <v>0.17391304347826086</v>
      </c>
    </row>
    <row r="26" spans="1:7" x14ac:dyDescent="0.15">
      <c r="A26">
        <v>378.599999999999</v>
      </c>
      <c r="B26">
        <v>40.192</v>
      </c>
      <c r="D26" s="20">
        <f t="shared" si="0"/>
        <v>0.77530625402965558</v>
      </c>
      <c r="E26" s="20">
        <f t="shared" si="1"/>
        <v>0.99959999999999993</v>
      </c>
      <c r="F26" s="4">
        <v>25</v>
      </c>
      <c r="G26" s="21">
        <f t="shared" si="2"/>
        <v>0.18115942028985507</v>
      </c>
    </row>
    <row r="27" spans="1:7" x14ac:dyDescent="0.15">
      <c r="A27">
        <v>369.24</v>
      </c>
      <c r="B27">
        <v>208.72</v>
      </c>
      <c r="D27" s="22">
        <f t="shared" si="0"/>
        <v>0.75016118633139905</v>
      </c>
      <c r="E27" s="22">
        <f t="shared" si="1"/>
        <v>0.64849999999999997</v>
      </c>
      <c r="F27">
        <v>26</v>
      </c>
      <c r="G27" s="21">
        <f t="shared" si="2"/>
        <v>0.18840579710144928</v>
      </c>
    </row>
    <row r="28" spans="1:7" x14ac:dyDescent="0.15">
      <c r="A28">
        <v>365.16</v>
      </c>
      <c r="B28">
        <v>257.91999999999899</v>
      </c>
      <c r="D28" s="22">
        <f t="shared" si="0"/>
        <v>0.73920051579626056</v>
      </c>
      <c r="E28" s="22">
        <f t="shared" si="1"/>
        <v>0.54600000000000215</v>
      </c>
      <c r="F28">
        <v>27</v>
      </c>
      <c r="G28" s="21">
        <f t="shared" si="2"/>
        <v>0.19565217391304349</v>
      </c>
    </row>
    <row r="29" spans="1:7" x14ac:dyDescent="0.15">
      <c r="A29">
        <v>364.8</v>
      </c>
      <c r="B29">
        <v>203.488</v>
      </c>
      <c r="D29" s="22">
        <f t="shared" si="0"/>
        <v>0.7382333978078659</v>
      </c>
      <c r="E29" s="22">
        <f t="shared" si="1"/>
        <v>0.65939999999999999</v>
      </c>
      <c r="F29">
        <v>28</v>
      </c>
      <c r="G29" s="21">
        <f t="shared" si="2"/>
        <v>0.20289855072463769</v>
      </c>
    </row>
    <row r="30" spans="1:7" x14ac:dyDescent="0.15">
      <c r="A30">
        <v>364.08</v>
      </c>
      <c r="B30">
        <v>167.77600000000001</v>
      </c>
      <c r="D30" s="20">
        <f t="shared" si="0"/>
        <v>0.73629916183107669</v>
      </c>
      <c r="E30" s="20">
        <f t="shared" si="1"/>
        <v>0.73380000000000001</v>
      </c>
      <c r="F30" s="4">
        <v>29</v>
      </c>
      <c r="G30" s="21">
        <f t="shared" si="2"/>
        <v>0.21014492753623187</v>
      </c>
    </row>
    <row r="31" spans="1:7" x14ac:dyDescent="0.15">
      <c r="A31">
        <v>363.96</v>
      </c>
      <c r="B31">
        <v>190.96</v>
      </c>
      <c r="D31" s="22">
        <f t="shared" si="0"/>
        <v>0.73597678916827847</v>
      </c>
      <c r="E31" s="22">
        <f t="shared" si="1"/>
        <v>0.68549999999999989</v>
      </c>
      <c r="F31">
        <v>30</v>
      </c>
      <c r="G31" s="21">
        <f t="shared" si="2"/>
        <v>0.21739130434782608</v>
      </c>
    </row>
    <row r="32" spans="1:7" x14ac:dyDescent="0.15">
      <c r="A32">
        <v>363.36</v>
      </c>
      <c r="B32">
        <v>221.63200000000001</v>
      </c>
      <c r="D32" s="22">
        <f t="shared" si="0"/>
        <v>0.73436492585428759</v>
      </c>
      <c r="E32" s="22">
        <f t="shared" si="1"/>
        <v>0.62160000000000004</v>
      </c>
      <c r="F32">
        <v>31</v>
      </c>
      <c r="G32" s="21">
        <f t="shared" si="2"/>
        <v>0.22463768115942029</v>
      </c>
    </row>
    <row r="33" spans="1:7" x14ac:dyDescent="0.15">
      <c r="A33">
        <v>358.8</v>
      </c>
      <c r="B33">
        <v>181.84</v>
      </c>
      <c r="D33" s="22">
        <f t="shared" si="0"/>
        <v>0.72211476466795621</v>
      </c>
      <c r="E33" s="22">
        <f t="shared" si="1"/>
        <v>0.7044999999999999</v>
      </c>
      <c r="F33">
        <v>32</v>
      </c>
      <c r="G33" s="21">
        <f t="shared" si="2"/>
        <v>0.2318840579710145</v>
      </c>
    </row>
    <row r="34" spans="1:7" x14ac:dyDescent="0.15">
      <c r="A34">
        <v>356.159999999999</v>
      </c>
      <c r="B34">
        <v>205.55199999999999</v>
      </c>
      <c r="D34" s="20">
        <f t="shared" ref="D34:D65" si="3">(A34-MIN($A$2:$A$138))/(MAX($A$2:$A$138)-MIN($A$2:$A$138))</f>
        <v>0.71502256608639314</v>
      </c>
      <c r="E34" s="20">
        <f t="shared" ref="E34:E65" si="4">(MAX($B$2:$B$138)-B34)/(MAX($B$2:$B$138)-MIN($B$2:$B$138))</f>
        <v>0.6550999999999999</v>
      </c>
      <c r="F34" s="4">
        <v>33</v>
      </c>
      <c r="G34" s="21">
        <f t="shared" ref="G34:G65" si="5">F34/MAX($F$2:$F$139)</f>
        <v>0.2391304347826087</v>
      </c>
    </row>
    <row r="35" spans="1:7" x14ac:dyDescent="0.15">
      <c r="A35">
        <v>354.48</v>
      </c>
      <c r="B35">
        <v>223.792</v>
      </c>
      <c r="D35" s="22">
        <f t="shared" si="3"/>
        <v>0.71050934880722116</v>
      </c>
      <c r="E35" s="22">
        <f t="shared" si="4"/>
        <v>0.61709999999999998</v>
      </c>
      <c r="F35">
        <v>34</v>
      </c>
      <c r="G35" s="21">
        <f t="shared" si="5"/>
        <v>0.24637681159420291</v>
      </c>
    </row>
    <row r="36" spans="1:7" x14ac:dyDescent="0.15">
      <c r="A36">
        <v>351.36</v>
      </c>
      <c r="B36">
        <v>218.75200000000001</v>
      </c>
      <c r="D36" s="22">
        <f t="shared" si="3"/>
        <v>0.7021276595744681</v>
      </c>
      <c r="E36" s="22">
        <f t="shared" si="4"/>
        <v>0.62759999999999994</v>
      </c>
      <c r="F36">
        <v>35</v>
      </c>
      <c r="G36" s="21">
        <f t="shared" si="5"/>
        <v>0.25362318840579712</v>
      </c>
    </row>
    <row r="37" spans="1:7" x14ac:dyDescent="0.15">
      <c r="A37">
        <v>350.64</v>
      </c>
      <c r="B37">
        <v>175.26400000000001</v>
      </c>
      <c r="D37" s="22">
        <f t="shared" si="3"/>
        <v>0.70019342359767889</v>
      </c>
      <c r="E37" s="22">
        <f t="shared" si="4"/>
        <v>0.71819999999999995</v>
      </c>
      <c r="F37">
        <v>36</v>
      </c>
      <c r="G37" s="21">
        <f t="shared" si="5"/>
        <v>0.2608695652173913</v>
      </c>
    </row>
    <row r="38" spans="1:7" x14ac:dyDescent="0.15">
      <c r="A38">
        <v>350.16</v>
      </c>
      <c r="B38">
        <v>215.584</v>
      </c>
      <c r="D38" s="22">
        <f t="shared" si="3"/>
        <v>0.69890393294648623</v>
      </c>
      <c r="E38" s="22">
        <f t="shared" si="4"/>
        <v>0.63419999999999999</v>
      </c>
      <c r="F38">
        <v>37</v>
      </c>
      <c r="G38" s="21">
        <f t="shared" si="5"/>
        <v>0.26811594202898553</v>
      </c>
    </row>
    <row r="39" spans="1:7" x14ac:dyDescent="0.15">
      <c r="A39">
        <v>349.2</v>
      </c>
      <c r="B39">
        <v>238.23999999999899</v>
      </c>
      <c r="C39" t="s">
        <v>24</v>
      </c>
      <c r="D39" s="22">
        <f t="shared" si="3"/>
        <v>0.69632495164410058</v>
      </c>
      <c r="E39" s="22">
        <f t="shared" si="4"/>
        <v>0.58700000000000208</v>
      </c>
      <c r="F39">
        <v>38</v>
      </c>
      <c r="G39" s="21">
        <f t="shared" si="5"/>
        <v>0.27536231884057971</v>
      </c>
    </row>
    <row r="40" spans="1:7" x14ac:dyDescent="0.15">
      <c r="A40">
        <v>346.44</v>
      </c>
      <c r="B40">
        <v>132.304</v>
      </c>
      <c r="D40" s="22">
        <f t="shared" si="3"/>
        <v>0.68891038039974206</v>
      </c>
      <c r="E40" s="22">
        <f t="shared" si="4"/>
        <v>0.80770000000000008</v>
      </c>
      <c r="F40">
        <v>39</v>
      </c>
      <c r="G40" s="21">
        <f t="shared" si="5"/>
        <v>0.28260869565217389</v>
      </c>
    </row>
    <row r="41" spans="1:7" x14ac:dyDescent="0.15">
      <c r="A41">
        <v>344.159999999999</v>
      </c>
      <c r="B41">
        <v>205.21600000000001</v>
      </c>
      <c r="D41" s="22">
        <f t="shared" si="3"/>
        <v>0.68278529980657365</v>
      </c>
      <c r="E41" s="22">
        <f t="shared" si="4"/>
        <v>0.65579999999999994</v>
      </c>
      <c r="F41">
        <v>40</v>
      </c>
      <c r="G41" s="21">
        <f t="shared" si="5"/>
        <v>0.28985507246376813</v>
      </c>
    </row>
    <row r="42" spans="1:7" x14ac:dyDescent="0.15">
      <c r="A42">
        <v>338.159999999999</v>
      </c>
      <c r="B42">
        <v>209.67999999999901</v>
      </c>
      <c r="D42" s="22">
        <f t="shared" si="3"/>
        <v>0.66666666666666397</v>
      </c>
      <c r="E42" s="22">
        <f t="shared" si="4"/>
        <v>0.64650000000000196</v>
      </c>
      <c r="F42">
        <v>41</v>
      </c>
      <c r="G42" s="21">
        <f t="shared" si="5"/>
        <v>0.29710144927536231</v>
      </c>
    </row>
    <row r="43" spans="1:7" x14ac:dyDescent="0.15">
      <c r="A43">
        <v>321.95999999999998</v>
      </c>
      <c r="B43">
        <v>169.36</v>
      </c>
      <c r="D43" s="22">
        <f t="shared" si="3"/>
        <v>0.62314635718891032</v>
      </c>
      <c r="E43" s="22">
        <f t="shared" si="4"/>
        <v>0.73049999999999993</v>
      </c>
      <c r="F43">
        <v>42</v>
      </c>
      <c r="G43" s="21">
        <f t="shared" si="5"/>
        <v>0.30434782608695654</v>
      </c>
    </row>
    <row r="44" spans="1:7" x14ac:dyDescent="0.15">
      <c r="A44">
        <v>312.36</v>
      </c>
      <c r="B44">
        <v>193.07199999999901</v>
      </c>
      <c r="D44" s="22">
        <f t="shared" si="3"/>
        <v>0.59735654416505479</v>
      </c>
      <c r="E44" s="22">
        <f t="shared" si="4"/>
        <v>0.68110000000000215</v>
      </c>
      <c r="F44">
        <v>43</v>
      </c>
      <c r="G44" s="21">
        <f t="shared" si="5"/>
        <v>0.31159420289855072</v>
      </c>
    </row>
    <row r="45" spans="1:7" x14ac:dyDescent="0.15">
      <c r="A45">
        <v>312.24</v>
      </c>
      <c r="B45">
        <v>151.98399999999901</v>
      </c>
      <c r="D45" s="22">
        <f t="shared" si="3"/>
        <v>0.59703417150225657</v>
      </c>
      <c r="E45" s="22">
        <f t="shared" si="4"/>
        <v>0.76670000000000205</v>
      </c>
      <c r="F45">
        <v>44</v>
      </c>
      <c r="G45" s="21">
        <f t="shared" si="5"/>
        <v>0.3188405797101449</v>
      </c>
    </row>
    <row r="46" spans="1:7" x14ac:dyDescent="0.15">
      <c r="A46">
        <v>312</v>
      </c>
      <c r="B46">
        <v>260.03199999999998</v>
      </c>
      <c r="D46" s="22">
        <f t="shared" si="3"/>
        <v>0.59638942617666024</v>
      </c>
      <c r="E46" s="22">
        <f t="shared" si="4"/>
        <v>0.54160000000000008</v>
      </c>
      <c r="F46">
        <v>45</v>
      </c>
      <c r="G46" s="21">
        <f t="shared" si="5"/>
        <v>0.32608695652173914</v>
      </c>
    </row>
    <row r="47" spans="1:7" x14ac:dyDescent="0.15">
      <c r="A47">
        <v>311.88</v>
      </c>
      <c r="B47">
        <v>167.2</v>
      </c>
      <c r="D47" s="22">
        <f t="shared" si="3"/>
        <v>0.59606705351386202</v>
      </c>
      <c r="E47" s="22">
        <f t="shared" si="4"/>
        <v>0.73499999999999999</v>
      </c>
      <c r="F47">
        <v>46</v>
      </c>
      <c r="G47" s="21">
        <f t="shared" si="5"/>
        <v>0.33333333333333331</v>
      </c>
    </row>
    <row r="48" spans="1:7" x14ac:dyDescent="0.15">
      <c r="A48">
        <v>298.44</v>
      </c>
      <c r="B48">
        <v>231.76</v>
      </c>
      <c r="D48" s="22">
        <f t="shared" si="3"/>
        <v>0.55996131528046422</v>
      </c>
      <c r="E48" s="22">
        <f t="shared" si="4"/>
        <v>0.60050000000000003</v>
      </c>
      <c r="F48">
        <v>47</v>
      </c>
      <c r="G48" s="21">
        <f t="shared" si="5"/>
        <v>0.34057971014492755</v>
      </c>
    </row>
    <row r="49" spans="1:7" x14ac:dyDescent="0.15">
      <c r="A49">
        <v>296.88</v>
      </c>
      <c r="B49">
        <v>263.00799999999998</v>
      </c>
      <c r="D49" s="22">
        <f t="shared" si="3"/>
        <v>0.55577047066408769</v>
      </c>
      <c r="E49" s="22">
        <f t="shared" si="4"/>
        <v>0.53539999999999999</v>
      </c>
      <c r="F49">
        <v>48</v>
      </c>
      <c r="G49" s="21">
        <f t="shared" si="5"/>
        <v>0.34782608695652173</v>
      </c>
    </row>
    <row r="50" spans="1:7" x14ac:dyDescent="0.15">
      <c r="A50">
        <v>295.56</v>
      </c>
      <c r="B50">
        <v>174.207999999999</v>
      </c>
      <c r="D50" s="22">
        <f t="shared" si="3"/>
        <v>0.55222437137330749</v>
      </c>
      <c r="E50" s="22">
        <f t="shared" si="4"/>
        <v>0.72040000000000204</v>
      </c>
      <c r="F50">
        <v>49</v>
      </c>
      <c r="G50" s="21">
        <f t="shared" si="5"/>
        <v>0.35507246376811596</v>
      </c>
    </row>
    <row r="51" spans="1:7" x14ac:dyDescent="0.15">
      <c r="A51">
        <v>295.44</v>
      </c>
      <c r="B51">
        <v>230.65600000000001</v>
      </c>
      <c r="D51" s="22">
        <f t="shared" si="3"/>
        <v>0.55190199871050938</v>
      </c>
      <c r="E51" s="22">
        <f t="shared" si="4"/>
        <v>0.6028</v>
      </c>
      <c r="F51">
        <v>50</v>
      </c>
      <c r="G51" s="21">
        <f t="shared" si="5"/>
        <v>0.36231884057971014</v>
      </c>
    </row>
    <row r="52" spans="1:7" x14ac:dyDescent="0.15">
      <c r="A52">
        <v>291.12</v>
      </c>
      <c r="B52">
        <v>256.81599999999997</v>
      </c>
      <c r="D52" s="22">
        <f t="shared" si="3"/>
        <v>0.54029658284977433</v>
      </c>
      <c r="E52" s="22">
        <f t="shared" si="4"/>
        <v>0.54830000000000001</v>
      </c>
      <c r="F52">
        <v>51</v>
      </c>
      <c r="G52" s="21">
        <f t="shared" si="5"/>
        <v>0.36956521739130432</v>
      </c>
    </row>
    <row r="53" spans="1:7" x14ac:dyDescent="0.15">
      <c r="A53">
        <v>290.27999999999997</v>
      </c>
      <c r="B53">
        <v>193.31200000000001</v>
      </c>
      <c r="D53" s="22">
        <f t="shared" si="3"/>
        <v>0.5380399742101869</v>
      </c>
      <c r="E53" s="22">
        <f t="shared" si="4"/>
        <v>0.68059999999999998</v>
      </c>
      <c r="F53">
        <v>52</v>
      </c>
      <c r="G53" s="21">
        <f t="shared" si="5"/>
        <v>0.37681159420289856</v>
      </c>
    </row>
    <row r="54" spans="1:7" x14ac:dyDescent="0.15">
      <c r="A54">
        <v>285.36</v>
      </c>
      <c r="B54">
        <v>207.183999999999</v>
      </c>
      <c r="D54" s="22">
        <f t="shared" si="3"/>
        <v>0.52482269503546097</v>
      </c>
      <c r="E54" s="22">
        <f t="shared" si="4"/>
        <v>0.65170000000000206</v>
      </c>
      <c r="F54">
        <v>53</v>
      </c>
      <c r="G54" s="21">
        <f t="shared" si="5"/>
        <v>0.38405797101449274</v>
      </c>
    </row>
    <row r="55" spans="1:7" x14ac:dyDescent="0.15">
      <c r="A55">
        <v>283.92</v>
      </c>
      <c r="B55">
        <v>211.40799999999999</v>
      </c>
      <c r="D55" s="22">
        <f t="shared" si="3"/>
        <v>0.52095422308188266</v>
      </c>
      <c r="E55" s="22">
        <f t="shared" si="4"/>
        <v>0.64289999999999992</v>
      </c>
      <c r="F55">
        <v>54</v>
      </c>
      <c r="G55" s="21">
        <f t="shared" si="5"/>
        <v>0.39130434782608697</v>
      </c>
    </row>
    <row r="56" spans="1:7" x14ac:dyDescent="0.15">
      <c r="A56">
        <v>283.2</v>
      </c>
      <c r="B56">
        <v>202.479999999999</v>
      </c>
      <c r="D56" s="22">
        <f t="shared" si="3"/>
        <v>0.51901998710509345</v>
      </c>
      <c r="E56" s="22">
        <f t="shared" si="4"/>
        <v>0.66150000000000209</v>
      </c>
      <c r="F56">
        <v>55</v>
      </c>
      <c r="G56" s="21">
        <f t="shared" si="5"/>
        <v>0.39855072463768115</v>
      </c>
    </row>
    <row r="57" spans="1:7" x14ac:dyDescent="0.15">
      <c r="A57">
        <v>278.64</v>
      </c>
      <c r="B57">
        <v>178.33599999999899</v>
      </c>
      <c r="D57" s="22">
        <f t="shared" si="3"/>
        <v>0.50676982591876207</v>
      </c>
      <c r="E57" s="22">
        <f t="shared" si="4"/>
        <v>0.7118000000000021</v>
      </c>
      <c r="F57">
        <v>56</v>
      </c>
      <c r="G57" s="21">
        <f t="shared" si="5"/>
        <v>0.40579710144927539</v>
      </c>
    </row>
    <row r="58" spans="1:7" x14ac:dyDescent="0.15">
      <c r="A58">
        <v>278.159999999999</v>
      </c>
      <c r="B58">
        <v>197.96799999999899</v>
      </c>
      <c r="D58" s="22">
        <f t="shared" si="3"/>
        <v>0.50548033526756664</v>
      </c>
      <c r="E58" s="22">
        <f t="shared" si="4"/>
        <v>0.67090000000000205</v>
      </c>
      <c r="F58">
        <v>57</v>
      </c>
      <c r="G58" s="21">
        <f t="shared" si="5"/>
        <v>0.41304347826086957</v>
      </c>
    </row>
    <row r="59" spans="1:7" x14ac:dyDescent="0.15">
      <c r="A59">
        <v>275.76</v>
      </c>
      <c r="B59">
        <v>215.82400000000001</v>
      </c>
      <c r="D59" s="22">
        <f t="shared" si="3"/>
        <v>0.49903288201160539</v>
      </c>
      <c r="E59" s="22">
        <f t="shared" si="4"/>
        <v>0.63369999999999993</v>
      </c>
      <c r="F59">
        <v>58</v>
      </c>
      <c r="G59" s="21">
        <f t="shared" si="5"/>
        <v>0.42028985507246375</v>
      </c>
    </row>
    <row r="60" spans="1:7" x14ac:dyDescent="0.15">
      <c r="A60">
        <v>271.08</v>
      </c>
      <c r="B60">
        <v>174.25599999999901</v>
      </c>
      <c r="D60" s="22">
        <f t="shared" si="3"/>
        <v>0.48646034816247574</v>
      </c>
      <c r="E60" s="22">
        <f t="shared" si="4"/>
        <v>0.72030000000000205</v>
      </c>
      <c r="F60">
        <v>59</v>
      </c>
      <c r="G60" s="21">
        <f t="shared" si="5"/>
        <v>0.42753623188405798</v>
      </c>
    </row>
    <row r="61" spans="1:7" x14ac:dyDescent="0.15">
      <c r="A61">
        <v>269.39999999999998</v>
      </c>
      <c r="B61">
        <v>262.19200000000001</v>
      </c>
      <c r="D61" s="22">
        <f t="shared" si="3"/>
        <v>0.48194713088330104</v>
      </c>
      <c r="E61" s="22">
        <f t="shared" si="4"/>
        <v>0.53710000000000002</v>
      </c>
      <c r="F61">
        <v>60</v>
      </c>
      <c r="G61" s="21">
        <f t="shared" si="5"/>
        <v>0.43478260869565216</v>
      </c>
    </row>
    <row r="62" spans="1:7" x14ac:dyDescent="0.15">
      <c r="A62">
        <v>267.48</v>
      </c>
      <c r="B62">
        <v>189.951999999999</v>
      </c>
      <c r="D62" s="22">
        <f t="shared" si="3"/>
        <v>0.47678916827853002</v>
      </c>
      <c r="E62" s="22">
        <f t="shared" si="4"/>
        <v>0.6876000000000021</v>
      </c>
      <c r="F62">
        <v>61</v>
      </c>
      <c r="G62" s="21">
        <f t="shared" si="5"/>
        <v>0.4420289855072464</v>
      </c>
    </row>
    <row r="63" spans="1:7" x14ac:dyDescent="0.15">
      <c r="A63">
        <v>261.48</v>
      </c>
      <c r="B63">
        <v>229.45599999999899</v>
      </c>
      <c r="D63" s="22">
        <f t="shared" si="3"/>
        <v>0.46067053513862027</v>
      </c>
      <c r="E63" s="22">
        <f t="shared" si="4"/>
        <v>0.60530000000000206</v>
      </c>
      <c r="F63">
        <v>62</v>
      </c>
      <c r="G63" s="21">
        <f t="shared" si="5"/>
        <v>0.44927536231884058</v>
      </c>
    </row>
    <row r="64" spans="1:7" x14ac:dyDescent="0.15">
      <c r="A64">
        <v>260.52</v>
      </c>
      <c r="B64">
        <v>254.17599999999899</v>
      </c>
      <c r="D64" s="22">
        <f t="shared" si="3"/>
        <v>0.45809155383623462</v>
      </c>
      <c r="E64" s="22">
        <f t="shared" si="4"/>
        <v>0.55380000000000207</v>
      </c>
      <c r="F64">
        <v>63</v>
      </c>
      <c r="G64" s="21">
        <f t="shared" si="5"/>
        <v>0.45652173913043476</v>
      </c>
    </row>
    <row r="65" spans="1:7" x14ac:dyDescent="0.15">
      <c r="A65">
        <v>257.39999999999998</v>
      </c>
      <c r="B65">
        <v>163.88800000000001</v>
      </c>
      <c r="D65" s="22">
        <f t="shared" si="3"/>
        <v>0.44970986460348156</v>
      </c>
      <c r="E65" s="22">
        <f t="shared" si="4"/>
        <v>0.74189999999999989</v>
      </c>
      <c r="F65">
        <v>64</v>
      </c>
      <c r="G65" s="21">
        <f t="shared" si="5"/>
        <v>0.46376811594202899</v>
      </c>
    </row>
    <row r="66" spans="1:7" x14ac:dyDescent="0.15">
      <c r="A66">
        <v>254.4</v>
      </c>
      <c r="B66">
        <v>296.464</v>
      </c>
      <c r="D66" s="22">
        <f t="shared" ref="D66:D97" si="6">(A66-MIN($A$2:$A$138))/(MAX($A$2:$A$138)-MIN($A$2:$A$138))</f>
        <v>0.44165054803352677</v>
      </c>
      <c r="E66" s="22">
        <f t="shared" ref="E66:E97" si="7">(MAX($B$2:$B$138)-B66)/(MAX($B$2:$B$138)-MIN($B$2:$B$138))</f>
        <v>0.4657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253.07999999999899</v>
      </c>
      <c r="B67">
        <v>272.03199999999998</v>
      </c>
      <c r="D67" s="22">
        <f t="shared" si="6"/>
        <v>0.4381044487427439</v>
      </c>
      <c r="E67" s="22">
        <f t="shared" si="7"/>
        <v>0.51660000000000006</v>
      </c>
      <c r="F67">
        <v>66</v>
      </c>
      <c r="G67" s="21">
        <f t="shared" si="8"/>
        <v>0.47826086956521741</v>
      </c>
    </row>
    <row r="68" spans="1:7" x14ac:dyDescent="0.15">
      <c r="A68">
        <v>249.6</v>
      </c>
      <c r="B68">
        <v>239.2</v>
      </c>
      <c r="D68" s="22">
        <f t="shared" si="6"/>
        <v>0.42875564152159895</v>
      </c>
      <c r="E68" s="22">
        <f t="shared" si="7"/>
        <v>0.58500000000000008</v>
      </c>
      <c r="F68">
        <v>67</v>
      </c>
      <c r="G68" s="21">
        <f t="shared" si="8"/>
        <v>0.48550724637681159</v>
      </c>
    </row>
    <row r="69" spans="1:7" x14ac:dyDescent="0.15">
      <c r="A69">
        <v>242.51999999999899</v>
      </c>
      <c r="B69">
        <v>181.98399999999901</v>
      </c>
      <c r="D69" s="22">
        <f t="shared" si="6"/>
        <v>0.40973565441650273</v>
      </c>
      <c r="E69" s="22">
        <f t="shared" si="7"/>
        <v>0.70420000000000205</v>
      </c>
      <c r="F69">
        <v>68</v>
      </c>
      <c r="G69" s="21">
        <f t="shared" si="8"/>
        <v>0.49275362318840582</v>
      </c>
    </row>
    <row r="70" spans="1:7" x14ac:dyDescent="0.15">
      <c r="A70">
        <v>240.83999999999901</v>
      </c>
      <c r="B70">
        <v>196.57599999999999</v>
      </c>
      <c r="D70" s="22">
        <f t="shared" si="6"/>
        <v>0.40522243713732808</v>
      </c>
      <c r="E70" s="22">
        <f t="shared" si="7"/>
        <v>0.67379999999999995</v>
      </c>
      <c r="F70">
        <v>69</v>
      </c>
      <c r="G70" s="21">
        <f t="shared" si="8"/>
        <v>0.5</v>
      </c>
    </row>
    <row r="71" spans="1:7" x14ac:dyDescent="0.15">
      <c r="A71">
        <v>236.52</v>
      </c>
      <c r="B71">
        <v>222.01599999999999</v>
      </c>
      <c r="D71" s="22">
        <f t="shared" si="6"/>
        <v>0.39361702127659576</v>
      </c>
      <c r="E71" s="22">
        <f t="shared" si="7"/>
        <v>0.62080000000000013</v>
      </c>
      <c r="F71">
        <v>70</v>
      </c>
      <c r="G71" s="21">
        <f t="shared" si="8"/>
        <v>0.50724637681159424</v>
      </c>
    </row>
    <row r="72" spans="1:7" x14ac:dyDescent="0.15">
      <c r="A72">
        <v>235.56</v>
      </c>
      <c r="B72">
        <v>40</v>
      </c>
      <c r="D72" s="22">
        <f t="shared" si="6"/>
        <v>0.39103803997421016</v>
      </c>
      <c r="E72" s="22">
        <f t="shared" si="7"/>
        <v>1</v>
      </c>
      <c r="F72">
        <v>71</v>
      </c>
      <c r="G72" s="21">
        <f t="shared" si="8"/>
        <v>0.51449275362318836</v>
      </c>
    </row>
    <row r="73" spans="1:7" x14ac:dyDescent="0.15">
      <c r="A73">
        <v>232.68</v>
      </c>
      <c r="B73">
        <v>242.27199999999999</v>
      </c>
      <c r="D73" s="22">
        <f t="shared" si="6"/>
        <v>0.38330109606705354</v>
      </c>
      <c r="E73" s="22">
        <f t="shared" si="7"/>
        <v>0.5786</v>
      </c>
      <c r="F73">
        <v>72</v>
      </c>
      <c r="G73" s="21">
        <f t="shared" si="8"/>
        <v>0.52173913043478259</v>
      </c>
    </row>
    <row r="74" spans="1:7" x14ac:dyDescent="0.15">
      <c r="A74">
        <v>231.24</v>
      </c>
      <c r="B74">
        <v>196.19200000000001</v>
      </c>
      <c r="D74" s="22">
        <f t="shared" si="6"/>
        <v>0.37943262411347517</v>
      </c>
      <c r="E74" s="22">
        <f t="shared" si="7"/>
        <v>0.67459999999999998</v>
      </c>
      <c r="F74">
        <v>73</v>
      </c>
      <c r="G74" s="21">
        <f t="shared" si="8"/>
        <v>0.52898550724637683</v>
      </c>
    </row>
    <row r="75" spans="1:7" x14ac:dyDescent="0.15">
      <c r="A75">
        <v>228.23999999999899</v>
      </c>
      <c r="B75">
        <v>132.928</v>
      </c>
      <c r="D75" s="22">
        <f t="shared" si="6"/>
        <v>0.37137330754351755</v>
      </c>
      <c r="E75" s="22">
        <f t="shared" si="7"/>
        <v>0.80640000000000001</v>
      </c>
      <c r="F75">
        <v>74</v>
      </c>
      <c r="G75" s="21">
        <f t="shared" si="8"/>
        <v>0.53623188405797106</v>
      </c>
    </row>
    <row r="76" spans="1:7" x14ac:dyDescent="0.15">
      <c r="A76">
        <v>227.51999999999899</v>
      </c>
      <c r="B76">
        <v>156.44800000000001</v>
      </c>
      <c r="D76" s="22">
        <f t="shared" si="6"/>
        <v>0.36943907156672839</v>
      </c>
      <c r="E76" s="22">
        <f t="shared" si="7"/>
        <v>0.75740000000000007</v>
      </c>
      <c r="F76">
        <v>75</v>
      </c>
      <c r="G76" s="21">
        <f t="shared" si="8"/>
        <v>0.54347826086956519</v>
      </c>
    </row>
    <row r="77" spans="1:7" x14ac:dyDescent="0.15">
      <c r="A77">
        <v>220.8</v>
      </c>
      <c r="B77">
        <v>183.56799999999899</v>
      </c>
      <c r="D77" s="22">
        <f t="shared" si="6"/>
        <v>0.35138620245003227</v>
      </c>
      <c r="E77" s="22">
        <f t="shared" si="7"/>
        <v>0.70090000000000219</v>
      </c>
      <c r="F77">
        <v>76</v>
      </c>
      <c r="G77" s="21">
        <f t="shared" si="8"/>
        <v>0.55072463768115942</v>
      </c>
    </row>
    <row r="78" spans="1:7" x14ac:dyDescent="0.15">
      <c r="A78">
        <v>219.96</v>
      </c>
      <c r="B78">
        <v>161.87200000000001</v>
      </c>
      <c r="D78" s="22">
        <f t="shared" si="6"/>
        <v>0.34912959381044489</v>
      </c>
      <c r="E78" s="22">
        <f t="shared" si="7"/>
        <v>0.74609999999999999</v>
      </c>
      <c r="F78">
        <v>77</v>
      </c>
      <c r="G78" s="21">
        <f t="shared" si="8"/>
        <v>0.55797101449275366</v>
      </c>
    </row>
    <row r="79" spans="1:7" x14ac:dyDescent="0.15">
      <c r="A79">
        <v>218.04</v>
      </c>
      <c r="B79">
        <v>178.57599999999999</v>
      </c>
      <c r="D79" s="22">
        <f t="shared" si="6"/>
        <v>0.34397163120567376</v>
      </c>
      <c r="E79" s="22">
        <f t="shared" si="7"/>
        <v>0.71129999999999993</v>
      </c>
      <c r="F79">
        <v>78</v>
      </c>
      <c r="G79" s="21">
        <f t="shared" si="8"/>
        <v>0.56521739130434778</v>
      </c>
    </row>
    <row r="80" spans="1:7" x14ac:dyDescent="0.15">
      <c r="A80">
        <v>217.92</v>
      </c>
      <c r="B80">
        <v>187.26400000000001</v>
      </c>
      <c r="D80" s="22">
        <f t="shared" si="6"/>
        <v>0.34364925854287554</v>
      </c>
      <c r="E80" s="22">
        <f t="shared" si="7"/>
        <v>0.69319999999999993</v>
      </c>
      <c r="F80">
        <v>79</v>
      </c>
      <c r="G80" s="21">
        <f t="shared" si="8"/>
        <v>0.57246376811594202</v>
      </c>
    </row>
    <row r="81" spans="1:7" x14ac:dyDescent="0.15">
      <c r="A81">
        <v>215.16</v>
      </c>
      <c r="B81">
        <v>205.695999999999</v>
      </c>
      <c r="D81" s="22">
        <f t="shared" si="6"/>
        <v>0.33623468729851708</v>
      </c>
      <c r="E81" s="22">
        <f t="shared" si="7"/>
        <v>0.65480000000000205</v>
      </c>
      <c r="F81">
        <v>80</v>
      </c>
      <c r="G81" s="21">
        <f t="shared" si="8"/>
        <v>0.57971014492753625</v>
      </c>
    </row>
    <row r="82" spans="1:7" x14ac:dyDescent="0.15">
      <c r="A82">
        <v>214.32</v>
      </c>
      <c r="B82">
        <v>105.807999999999</v>
      </c>
      <c r="D82" s="22">
        <f t="shared" si="6"/>
        <v>0.3339780786589297</v>
      </c>
      <c r="E82" s="22">
        <f t="shared" si="7"/>
        <v>0.86290000000000211</v>
      </c>
      <c r="F82">
        <v>81</v>
      </c>
      <c r="G82" s="21">
        <f t="shared" si="8"/>
        <v>0.58695652173913049</v>
      </c>
    </row>
    <row r="83" spans="1:7" x14ac:dyDescent="0.15">
      <c r="A83">
        <v>213.95999999999901</v>
      </c>
      <c r="B83">
        <v>291.85599999999999</v>
      </c>
      <c r="D83" s="22">
        <f t="shared" si="6"/>
        <v>0.33301096067053249</v>
      </c>
      <c r="E83" s="22">
        <f t="shared" si="7"/>
        <v>0.4753</v>
      </c>
      <c r="F83">
        <v>82</v>
      </c>
      <c r="G83" s="21">
        <f t="shared" si="8"/>
        <v>0.59420289855072461</v>
      </c>
    </row>
    <row r="84" spans="1:7" x14ac:dyDescent="0.15">
      <c r="A84">
        <v>209.16</v>
      </c>
      <c r="B84">
        <v>210.16</v>
      </c>
      <c r="D84" s="22">
        <f t="shared" si="6"/>
        <v>0.32011605415860733</v>
      </c>
      <c r="E84" s="22">
        <f t="shared" si="7"/>
        <v>0.64550000000000007</v>
      </c>
      <c r="F84">
        <v>83</v>
      </c>
      <c r="G84" s="21">
        <f t="shared" si="8"/>
        <v>0.60144927536231885</v>
      </c>
    </row>
    <row r="85" spans="1:7" x14ac:dyDescent="0.15">
      <c r="A85">
        <v>205.44</v>
      </c>
      <c r="B85">
        <v>271.503999999999</v>
      </c>
      <c r="D85" s="22">
        <f t="shared" si="6"/>
        <v>0.31012250161186328</v>
      </c>
      <c r="E85" s="22">
        <f t="shared" si="7"/>
        <v>0.51770000000000205</v>
      </c>
      <c r="F85">
        <v>84</v>
      </c>
      <c r="G85" s="21">
        <f t="shared" si="8"/>
        <v>0.60869565217391308</v>
      </c>
    </row>
    <row r="86" spans="1:7" x14ac:dyDescent="0.15">
      <c r="A86">
        <v>205.2</v>
      </c>
      <c r="B86">
        <v>204.01599999999999</v>
      </c>
      <c r="D86" s="22">
        <f t="shared" si="6"/>
        <v>0.30947775628626689</v>
      </c>
      <c r="E86" s="22">
        <f t="shared" si="7"/>
        <v>0.65830000000000011</v>
      </c>
      <c r="F86">
        <v>85</v>
      </c>
      <c r="G86" s="21">
        <f t="shared" si="8"/>
        <v>0.61594202898550721</v>
      </c>
    </row>
    <row r="87" spans="1:7" x14ac:dyDescent="0.15">
      <c r="A87">
        <v>204.6</v>
      </c>
      <c r="B87">
        <v>251.58399999999901</v>
      </c>
      <c r="D87" s="22">
        <f t="shared" si="6"/>
        <v>0.3078658929722759</v>
      </c>
      <c r="E87" s="22">
        <f t="shared" si="7"/>
        <v>0.55920000000000203</v>
      </c>
      <c r="F87">
        <v>86</v>
      </c>
      <c r="G87" s="21">
        <f t="shared" si="8"/>
        <v>0.62318840579710144</v>
      </c>
    </row>
    <row r="88" spans="1:7" x14ac:dyDescent="0.15">
      <c r="A88">
        <v>202.32</v>
      </c>
      <c r="B88">
        <v>215.391999999999</v>
      </c>
      <c r="D88" s="22">
        <f t="shared" si="6"/>
        <v>0.30174081237911021</v>
      </c>
      <c r="E88" s="22">
        <f t="shared" si="7"/>
        <v>0.63460000000000205</v>
      </c>
      <c r="F88">
        <v>87</v>
      </c>
      <c r="G88" s="21">
        <f t="shared" si="8"/>
        <v>0.63043478260869568</v>
      </c>
    </row>
    <row r="89" spans="1:7" x14ac:dyDescent="0.15">
      <c r="A89">
        <v>197.64</v>
      </c>
      <c r="B89">
        <v>309.71199999999999</v>
      </c>
      <c r="D89" s="22">
        <f t="shared" si="6"/>
        <v>0.28916827852998062</v>
      </c>
      <c r="E89" s="22">
        <f t="shared" si="7"/>
        <v>0.43810000000000004</v>
      </c>
      <c r="F89">
        <v>88</v>
      </c>
      <c r="G89" s="21">
        <f t="shared" si="8"/>
        <v>0.6376811594202898</v>
      </c>
    </row>
    <row r="90" spans="1:7" x14ac:dyDescent="0.15">
      <c r="A90">
        <v>197.4</v>
      </c>
      <c r="B90">
        <v>237.376</v>
      </c>
      <c r="D90" s="22">
        <f t="shared" si="6"/>
        <v>0.28852353320438429</v>
      </c>
      <c r="E90" s="22">
        <f t="shared" si="7"/>
        <v>0.5888000000000001</v>
      </c>
      <c r="F90">
        <v>89</v>
      </c>
      <c r="G90" s="21">
        <f t="shared" si="8"/>
        <v>0.64492753623188404</v>
      </c>
    </row>
    <row r="91" spans="1:7" x14ac:dyDescent="0.15">
      <c r="A91">
        <v>196.2</v>
      </c>
      <c r="B91">
        <v>232.52799999999999</v>
      </c>
      <c r="D91" s="22">
        <f t="shared" si="6"/>
        <v>0.2852998065764023</v>
      </c>
      <c r="E91" s="22">
        <f t="shared" si="7"/>
        <v>0.59889999999999999</v>
      </c>
      <c r="F91">
        <v>90</v>
      </c>
      <c r="G91" s="21">
        <f t="shared" si="8"/>
        <v>0.65217391304347827</v>
      </c>
    </row>
    <row r="92" spans="1:7" x14ac:dyDescent="0.15">
      <c r="A92">
        <v>180.72</v>
      </c>
      <c r="B92">
        <v>262.24</v>
      </c>
      <c r="D92" s="22">
        <f t="shared" si="6"/>
        <v>0.2437137330754352</v>
      </c>
      <c r="E92" s="22">
        <f t="shared" si="7"/>
        <v>0.53700000000000003</v>
      </c>
      <c r="F92">
        <v>91</v>
      </c>
      <c r="G92" s="21">
        <f t="shared" si="8"/>
        <v>0.65942028985507251</v>
      </c>
    </row>
    <row r="93" spans="1:7" x14ac:dyDescent="0.15">
      <c r="A93">
        <v>178.32</v>
      </c>
      <c r="B93">
        <v>248.03200000000001</v>
      </c>
      <c r="D93" s="22">
        <f t="shared" si="6"/>
        <v>0.23726627981947129</v>
      </c>
      <c r="E93" s="22">
        <f t="shared" si="7"/>
        <v>0.56659999999999988</v>
      </c>
      <c r="F93">
        <v>92</v>
      </c>
      <c r="G93" s="21">
        <f t="shared" si="8"/>
        <v>0.66666666666666663</v>
      </c>
    </row>
    <row r="94" spans="1:7" x14ac:dyDescent="0.15">
      <c r="A94">
        <v>176.76</v>
      </c>
      <c r="B94">
        <v>213.28</v>
      </c>
      <c r="D94" s="22">
        <f t="shared" si="6"/>
        <v>0.23307543520309476</v>
      </c>
      <c r="E94" s="22">
        <f t="shared" si="7"/>
        <v>0.63900000000000001</v>
      </c>
      <c r="F94">
        <v>93</v>
      </c>
      <c r="G94" s="21">
        <f t="shared" si="8"/>
        <v>0.67391304347826086</v>
      </c>
    </row>
    <row r="95" spans="1:7" x14ac:dyDescent="0.15">
      <c r="A95">
        <v>173.04</v>
      </c>
      <c r="B95">
        <v>200.94399999999999</v>
      </c>
      <c r="D95" s="22">
        <f t="shared" si="6"/>
        <v>0.22308188265635071</v>
      </c>
      <c r="E95" s="22">
        <f t="shared" si="7"/>
        <v>0.66470000000000007</v>
      </c>
      <c r="F95">
        <v>94</v>
      </c>
      <c r="G95" s="21">
        <f t="shared" si="8"/>
        <v>0.6811594202898551</v>
      </c>
    </row>
    <row r="96" spans="1:7" x14ac:dyDescent="0.15">
      <c r="A96">
        <v>166.44</v>
      </c>
      <c r="B96">
        <v>204.25599999999901</v>
      </c>
      <c r="D96" s="22">
        <f t="shared" si="6"/>
        <v>0.20535138620245003</v>
      </c>
      <c r="E96" s="22">
        <f t="shared" si="7"/>
        <v>0.65780000000000205</v>
      </c>
      <c r="F96">
        <v>95</v>
      </c>
      <c r="G96" s="21">
        <f t="shared" si="8"/>
        <v>0.68840579710144922</v>
      </c>
    </row>
    <row r="97" spans="1:7" x14ac:dyDescent="0.15">
      <c r="A97">
        <v>163.44</v>
      </c>
      <c r="B97">
        <v>107.439999999999</v>
      </c>
      <c r="D97" s="22">
        <f t="shared" si="6"/>
        <v>0.19729206963249515</v>
      </c>
      <c r="E97" s="22">
        <f t="shared" si="7"/>
        <v>0.85950000000000204</v>
      </c>
      <c r="F97">
        <v>96</v>
      </c>
      <c r="G97" s="21">
        <f t="shared" si="8"/>
        <v>0.69565217391304346</v>
      </c>
    </row>
    <row r="98" spans="1:7" x14ac:dyDescent="0.15">
      <c r="A98">
        <v>163.19999999999999</v>
      </c>
      <c r="B98">
        <v>308.32</v>
      </c>
      <c r="D98" s="22">
        <f t="shared" ref="D98:D129" si="9">(A98-MIN($A$2:$A$138))/(MAX($A$2:$A$138)-MIN($A$2:$A$138))</f>
        <v>0.19664732430689874</v>
      </c>
      <c r="E98" s="22">
        <f t="shared" ref="E98:E129" si="10">(MAX($B$2:$B$138)-B98)/(MAX($B$2:$B$138)-MIN($B$2:$B$138))</f>
        <v>0.441</v>
      </c>
      <c r="F98">
        <v>97</v>
      </c>
      <c r="G98" s="21">
        <f t="shared" ref="G98:G129" si="11">F98/MAX($F$2:$F$139)</f>
        <v>0.70289855072463769</v>
      </c>
    </row>
    <row r="99" spans="1:7" x14ac:dyDescent="0.15">
      <c r="A99">
        <v>160.80000000000001</v>
      </c>
      <c r="B99">
        <v>136.816</v>
      </c>
      <c r="D99" s="22">
        <f t="shared" si="9"/>
        <v>0.19019987105093492</v>
      </c>
      <c r="E99" s="22">
        <f t="shared" si="10"/>
        <v>0.7982999999999999</v>
      </c>
      <c r="F99">
        <v>98</v>
      </c>
      <c r="G99" s="21">
        <f t="shared" si="11"/>
        <v>0.71014492753623193</v>
      </c>
    </row>
    <row r="100" spans="1:7" x14ac:dyDescent="0.15">
      <c r="A100">
        <v>157.08000000000001</v>
      </c>
      <c r="B100">
        <v>285.56799999999998</v>
      </c>
      <c r="D100" s="22">
        <f t="shared" si="9"/>
        <v>0.18020631850419086</v>
      </c>
      <c r="E100" s="22">
        <f t="shared" si="10"/>
        <v>0.48840000000000006</v>
      </c>
      <c r="F100">
        <v>99</v>
      </c>
      <c r="G100" s="21">
        <f t="shared" si="11"/>
        <v>0.71739130434782605</v>
      </c>
    </row>
    <row r="101" spans="1:7" x14ac:dyDescent="0.15">
      <c r="A101">
        <v>145.56</v>
      </c>
      <c r="B101">
        <v>287.77600000000001</v>
      </c>
      <c r="D101" s="22">
        <f t="shared" si="9"/>
        <v>0.14925854287556414</v>
      </c>
      <c r="E101" s="22">
        <f t="shared" si="10"/>
        <v>0.48379999999999995</v>
      </c>
      <c r="F101">
        <v>100</v>
      </c>
      <c r="G101" s="21">
        <f t="shared" si="11"/>
        <v>0.72463768115942029</v>
      </c>
    </row>
    <row r="102" spans="1:7" x14ac:dyDescent="0.15">
      <c r="A102">
        <v>145.19999999999999</v>
      </c>
      <c r="B102">
        <v>222.59199999999899</v>
      </c>
      <c r="D102" s="22">
        <f t="shared" si="9"/>
        <v>0.14829142488716954</v>
      </c>
      <c r="E102" s="22">
        <f t="shared" si="10"/>
        <v>0.61960000000000215</v>
      </c>
      <c r="F102">
        <v>101</v>
      </c>
      <c r="G102" s="21">
        <f t="shared" si="11"/>
        <v>0.73188405797101452</v>
      </c>
    </row>
    <row r="103" spans="1:7" x14ac:dyDescent="0.15">
      <c r="A103">
        <v>142.32</v>
      </c>
      <c r="B103">
        <v>307.503999999999</v>
      </c>
      <c r="D103" s="22">
        <f t="shared" si="9"/>
        <v>0.14055448098001289</v>
      </c>
      <c r="E103" s="22">
        <f t="shared" si="10"/>
        <v>0.44270000000000209</v>
      </c>
      <c r="F103">
        <v>102</v>
      </c>
      <c r="G103" s="21">
        <f t="shared" si="11"/>
        <v>0.73913043478260865</v>
      </c>
    </row>
    <row r="104" spans="1:7" x14ac:dyDescent="0.15">
      <c r="A104">
        <v>140.63999999999999</v>
      </c>
      <c r="B104">
        <v>171.951999999999</v>
      </c>
      <c r="D104" s="22">
        <f t="shared" si="9"/>
        <v>0.13604126370083813</v>
      </c>
      <c r="E104" s="22">
        <f t="shared" si="10"/>
        <v>0.72510000000000219</v>
      </c>
      <c r="F104">
        <v>103</v>
      </c>
      <c r="G104" s="21">
        <f t="shared" si="11"/>
        <v>0.74637681159420288</v>
      </c>
    </row>
    <row r="105" spans="1:7" x14ac:dyDescent="0.15">
      <c r="A105">
        <v>140.4</v>
      </c>
      <c r="B105">
        <v>281.15199999999999</v>
      </c>
      <c r="D105" s="22">
        <f t="shared" si="9"/>
        <v>0.1353965183752418</v>
      </c>
      <c r="E105" s="22">
        <f t="shared" si="10"/>
        <v>0.49760000000000004</v>
      </c>
      <c r="F105">
        <v>104</v>
      </c>
      <c r="G105" s="21">
        <f t="shared" si="11"/>
        <v>0.75362318840579712</v>
      </c>
    </row>
    <row r="106" spans="1:7" x14ac:dyDescent="0.15">
      <c r="A106">
        <v>138.72</v>
      </c>
      <c r="B106">
        <v>187.792</v>
      </c>
      <c r="D106" s="22">
        <f t="shared" si="9"/>
        <v>0.13088330109606705</v>
      </c>
      <c r="E106" s="22">
        <f t="shared" si="10"/>
        <v>0.69209999999999994</v>
      </c>
      <c r="F106">
        <v>105</v>
      </c>
      <c r="G106" s="21">
        <f t="shared" si="11"/>
        <v>0.76086956521739135</v>
      </c>
    </row>
    <row r="107" spans="1:7" x14ac:dyDescent="0.15">
      <c r="A107">
        <v>134.88</v>
      </c>
      <c r="B107">
        <v>68.223999999999904</v>
      </c>
      <c r="D107" s="22">
        <f t="shared" si="9"/>
        <v>0.1205673758865248</v>
      </c>
      <c r="E107" s="22">
        <f t="shared" si="10"/>
        <v>0.94120000000000015</v>
      </c>
      <c r="F107">
        <v>106</v>
      </c>
      <c r="G107" s="21">
        <f t="shared" si="11"/>
        <v>0.76811594202898548</v>
      </c>
    </row>
    <row r="108" spans="1:7" x14ac:dyDescent="0.15">
      <c r="A108">
        <v>134.04</v>
      </c>
      <c r="B108">
        <v>213.952</v>
      </c>
      <c r="D108" s="22">
        <f t="shared" si="9"/>
        <v>0.11831076724693744</v>
      </c>
      <c r="E108" s="22">
        <f t="shared" si="10"/>
        <v>0.63760000000000006</v>
      </c>
      <c r="F108">
        <v>107</v>
      </c>
      <c r="G108" s="21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22">
        <f t="shared" si="9"/>
        <v>5.9316569954867823E-2</v>
      </c>
      <c r="E109" s="22">
        <f t="shared" si="10"/>
        <v>0.49460000000000004</v>
      </c>
      <c r="F109">
        <v>108</v>
      </c>
      <c r="G109" s="21">
        <f t="shared" si="11"/>
        <v>0.78260869565217395</v>
      </c>
    </row>
    <row r="110" spans="1:7" x14ac:dyDescent="0.15">
      <c r="A110">
        <v>108.36</v>
      </c>
      <c r="B110">
        <v>171.76</v>
      </c>
      <c r="D110" s="22">
        <f t="shared" si="9"/>
        <v>4.9323017408123788E-2</v>
      </c>
      <c r="E110" s="22">
        <f t="shared" si="10"/>
        <v>0.72550000000000003</v>
      </c>
      <c r="F110">
        <v>109</v>
      </c>
      <c r="G110" s="21">
        <f t="shared" si="11"/>
        <v>0.78985507246376807</v>
      </c>
    </row>
    <row r="111" spans="1:7" x14ac:dyDescent="0.15">
      <c r="A111">
        <v>102</v>
      </c>
      <c r="B111">
        <v>150.39999999999901</v>
      </c>
      <c r="D111" s="22">
        <f t="shared" si="9"/>
        <v>3.2237266279819474E-2</v>
      </c>
      <c r="E111" s="22">
        <f t="shared" si="10"/>
        <v>0.77000000000000202</v>
      </c>
      <c r="F111">
        <v>110</v>
      </c>
      <c r="G111" s="21">
        <f t="shared" si="11"/>
        <v>0.79710144927536231</v>
      </c>
    </row>
    <row r="112" spans="1:7" x14ac:dyDescent="0.15">
      <c r="A112">
        <v>99.6</v>
      </c>
      <c r="B112">
        <v>178</v>
      </c>
      <c r="D112" s="22">
        <f t="shared" si="9"/>
        <v>2.5789813023855562E-2</v>
      </c>
      <c r="E112" s="22">
        <f t="shared" si="10"/>
        <v>0.71250000000000002</v>
      </c>
      <c r="F112">
        <v>111</v>
      </c>
      <c r="G112" s="21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22">
        <f t="shared" si="9"/>
        <v>1.4829142488716945E-2</v>
      </c>
      <c r="E113" s="22">
        <f t="shared" si="10"/>
        <v>0.30430000000000007</v>
      </c>
      <c r="F113">
        <v>112</v>
      </c>
      <c r="G113" s="21">
        <f t="shared" si="11"/>
        <v>0.81159420289855078</v>
      </c>
    </row>
    <row r="114" spans="1:7" x14ac:dyDescent="0.15">
      <c r="A114">
        <v>95.28</v>
      </c>
      <c r="B114">
        <v>192.735999999999</v>
      </c>
      <c r="D114" s="22">
        <f t="shared" si="9"/>
        <v>1.4184397163120571E-2</v>
      </c>
      <c r="E114" s="22">
        <f t="shared" si="10"/>
        <v>0.68180000000000218</v>
      </c>
      <c r="F114">
        <v>113</v>
      </c>
      <c r="G114" s="21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22">
        <f t="shared" si="9"/>
        <v>5.8027079303674955E-3</v>
      </c>
      <c r="E115" s="22">
        <f t="shared" si="10"/>
        <v>0.88890000000000013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2">
        <f t="shared" si="9"/>
        <v>3.2237266279820691E-4</v>
      </c>
      <c r="E116" s="22">
        <f t="shared" si="10"/>
        <v>1</v>
      </c>
      <c r="F116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2">
        <f t="shared" si="9"/>
        <v>0</v>
      </c>
      <c r="E120" s="22">
        <f t="shared" si="10"/>
        <v>0</v>
      </c>
      <c r="F120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2">
        <f t="shared" si="9"/>
        <v>0</v>
      </c>
      <c r="E121" s="22">
        <f t="shared" si="10"/>
        <v>0</v>
      </c>
      <c r="F121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2">
        <f t="shared" si="9"/>
        <v>0</v>
      </c>
      <c r="E122" s="22">
        <f t="shared" si="10"/>
        <v>0</v>
      </c>
      <c r="F122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2">
        <f t="shared" si="9"/>
        <v>0</v>
      </c>
      <c r="E124" s="22">
        <f t="shared" si="10"/>
        <v>0</v>
      </c>
      <c r="F12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2">
        <f t="shared" si="9"/>
        <v>0</v>
      </c>
      <c r="E128" s="22">
        <f t="shared" si="10"/>
        <v>0</v>
      </c>
      <c r="F128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2">
        <f t="shared" si="12"/>
        <v>0</v>
      </c>
      <c r="E132" s="22">
        <f t="shared" si="13"/>
        <v>0</v>
      </c>
      <c r="F132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2">
        <f t="shared" si="12"/>
        <v>0</v>
      </c>
      <c r="E135" s="22">
        <f t="shared" si="13"/>
        <v>0</v>
      </c>
      <c r="F135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2">
        <f t="shared" si="12"/>
        <v>0</v>
      </c>
      <c r="E136" s="22">
        <f t="shared" si="13"/>
        <v>0</v>
      </c>
      <c r="F136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2">
        <f t="shared" si="12"/>
        <v>0</v>
      </c>
      <c r="E138" s="22">
        <f t="shared" si="13"/>
        <v>0</v>
      </c>
      <c r="F138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23" priority="1">
      <formula>AND($G2&lt;=1,$G2&gt;0.75)</formula>
    </cfRule>
    <cfRule type="expression" dxfId="22" priority="2">
      <formula>AND($G2&lt;=0.75,$G2&gt;0.5)</formula>
    </cfRule>
    <cfRule type="expression" dxfId="21" priority="3">
      <formula>AND($G2&lt;=0.5,$G2&gt;0.25)</formula>
    </cfRule>
    <cfRule type="expression" dxfId="20" priority="4">
      <formula>$G2&lt;=0.25</formula>
    </cfRule>
  </conditionalFormatting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39"/>
  <sheetViews>
    <sheetView topLeftCell="C1" workbookViewId="0">
      <selection activeCell="C2" sqref="C2:G3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462.24</v>
      </c>
      <c r="B2">
        <v>179.87199999999899</v>
      </c>
      <c r="D2" s="20">
        <f t="shared" ref="D2:D33" si="0">(A2-MIN($A$2:$A$138))/(MAX($A$2:$A$138)-MIN($A$2:$A$138))</f>
        <v>1</v>
      </c>
      <c r="E2" s="20">
        <f t="shared" ref="E2:E33" si="1">(MAX($B$2:$B$138)-B2)/(MAX($B$2:$B$138)-MIN($B$2:$B$138))</f>
        <v>0.70860000000000212</v>
      </c>
      <c r="F2" s="4">
        <v>1</v>
      </c>
      <c r="G2" s="21">
        <f t="shared" ref="G2:G33" si="2">F2/MAX($F$2:$F$139)</f>
        <v>7.246376811594203E-3</v>
      </c>
    </row>
    <row r="3" spans="1:7" x14ac:dyDescent="0.15">
      <c r="A3">
        <v>462.24</v>
      </c>
      <c r="B3">
        <v>161.77600000000001</v>
      </c>
      <c r="D3" s="22">
        <f t="shared" si="0"/>
        <v>1</v>
      </c>
      <c r="E3" s="22">
        <f t="shared" si="1"/>
        <v>0.74629999999999996</v>
      </c>
      <c r="F3">
        <v>2</v>
      </c>
      <c r="G3" s="21">
        <f t="shared" si="2"/>
        <v>1.4492753623188406E-2</v>
      </c>
    </row>
    <row r="4" spans="1:7" x14ac:dyDescent="0.15">
      <c r="A4">
        <v>461.76</v>
      </c>
      <c r="B4">
        <v>153.28</v>
      </c>
      <c r="D4" s="22">
        <f t="shared" si="0"/>
        <v>0.99871050934880712</v>
      </c>
      <c r="E4" s="22">
        <f t="shared" si="1"/>
        <v>0.76400000000000001</v>
      </c>
      <c r="F4">
        <v>3</v>
      </c>
      <c r="G4" s="21">
        <f t="shared" si="2"/>
        <v>2.1739130434782608E-2</v>
      </c>
    </row>
    <row r="5" spans="1:7" x14ac:dyDescent="0.15">
      <c r="A5">
        <v>452.88</v>
      </c>
      <c r="B5">
        <v>115.88800000000001</v>
      </c>
      <c r="D5" s="22">
        <f t="shared" si="0"/>
        <v>0.97485493230174081</v>
      </c>
      <c r="E5" s="22">
        <f t="shared" si="1"/>
        <v>0.84189999999999998</v>
      </c>
      <c r="F5">
        <v>4</v>
      </c>
      <c r="G5" s="21">
        <f t="shared" si="2"/>
        <v>2.8985507246376812E-2</v>
      </c>
    </row>
    <row r="6" spans="1:7" x14ac:dyDescent="0.15">
      <c r="A6">
        <v>447.84</v>
      </c>
      <c r="B6">
        <v>102.44799999999999</v>
      </c>
      <c r="D6" s="20">
        <f t="shared" si="0"/>
        <v>0.96131528046421655</v>
      </c>
      <c r="E6" s="20">
        <f t="shared" si="1"/>
        <v>0.86990000000000001</v>
      </c>
      <c r="F6" s="4">
        <v>5</v>
      </c>
      <c r="G6" s="21">
        <f t="shared" si="2"/>
        <v>3.6231884057971016E-2</v>
      </c>
    </row>
    <row r="7" spans="1:7" x14ac:dyDescent="0.15">
      <c r="A7">
        <v>445.68</v>
      </c>
      <c r="B7">
        <v>149.63200000000001</v>
      </c>
      <c r="D7" s="22">
        <f t="shared" si="0"/>
        <v>0.95551257253384914</v>
      </c>
      <c r="E7" s="22">
        <f t="shared" si="1"/>
        <v>0.77159999999999995</v>
      </c>
      <c r="F7">
        <v>6</v>
      </c>
      <c r="G7" s="21">
        <f t="shared" si="2"/>
        <v>4.3478260869565216E-2</v>
      </c>
    </row>
    <row r="8" spans="1:7" x14ac:dyDescent="0.15">
      <c r="A8">
        <v>443.04</v>
      </c>
      <c r="B8">
        <v>175.6</v>
      </c>
      <c r="D8" s="22">
        <f t="shared" si="0"/>
        <v>0.94842037395228884</v>
      </c>
      <c r="E8" s="22">
        <f t="shared" si="1"/>
        <v>0.71749999999999992</v>
      </c>
      <c r="F8">
        <v>7</v>
      </c>
      <c r="G8" s="21">
        <f t="shared" si="2"/>
        <v>5.0724637681159424E-2</v>
      </c>
    </row>
    <row r="9" spans="1:7" x14ac:dyDescent="0.15">
      <c r="A9">
        <v>443.04</v>
      </c>
      <c r="B9">
        <v>147.52000000000001</v>
      </c>
      <c r="D9" s="22">
        <f t="shared" si="0"/>
        <v>0.94842037395228884</v>
      </c>
      <c r="E9" s="22">
        <f t="shared" si="1"/>
        <v>0.77600000000000002</v>
      </c>
      <c r="F9">
        <v>8</v>
      </c>
      <c r="G9" s="21">
        <f t="shared" si="2"/>
        <v>5.7971014492753624E-2</v>
      </c>
    </row>
    <row r="10" spans="1:7" x14ac:dyDescent="0.15">
      <c r="A10">
        <v>443.04</v>
      </c>
      <c r="B10">
        <v>136.24</v>
      </c>
      <c r="D10" s="20">
        <f t="shared" si="0"/>
        <v>0.94842037395228884</v>
      </c>
      <c r="E10" s="20">
        <f t="shared" si="1"/>
        <v>0.79949999999999999</v>
      </c>
      <c r="F10" s="4">
        <v>9</v>
      </c>
      <c r="G10" s="21">
        <f t="shared" si="2"/>
        <v>6.5217391304347824E-2</v>
      </c>
    </row>
    <row r="11" spans="1:7" x14ac:dyDescent="0.15">
      <c r="A11">
        <v>443.04</v>
      </c>
      <c r="B11">
        <v>96.591999999999999</v>
      </c>
      <c r="D11" s="22">
        <f t="shared" si="0"/>
        <v>0.94842037395228884</v>
      </c>
      <c r="E11" s="22">
        <f t="shared" si="1"/>
        <v>0.8821</v>
      </c>
      <c r="F11">
        <v>10</v>
      </c>
      <c r="G11" s="21">
        <f t="shared" si="2"/>
        <v>7.2463768115942032E-2</v>
      </c>
    </row>
    <row r="12" spans="1:7" x14ac:dyDescent="0.15">
      <c r="A12">
        <v>443.04</v>
      </c>
      <c r="B12">
        <v>290.94399999999899</v>
      </c>
      <c r="D12" s="22">
        <f t="shared" si="0"/>
        <v>0.94842037395228884</v>
      </c>
      <c r="E12" s="22">
        <f t="shared" si="1"/>
        <v>0.47720000000000212</v>
      </c>
      <c r="F12">
        <v>11</v>
      </c>
      <c r="G12" s="21">
        <f t="shared" si="2"/>
        <v>7.9710144927536225E-2</v>
      </c>
    </row>
    <row r="13" spans="1:7" x14ac:dyDescent="0.15">
      <c r="A13">
        <v>441.96</v>
      </c>
      <c r="B13">
        <v>208.23999999999899</v>
      </c>
      <c r="D13" s="22">
        <f t="shared" si="0"/>
        <v>0.94551901998710497</v>
      </c>
      <c r="E13" s="22">
        <f t="shared" si="1"/>
        <v>0.64950000000000208</v>
      </c>
      <c r="F13">
        <v>12</v>
      </c>
      <c r="G13" s="21">
        <f t="shared" si="2"/>
        <v>8.6956521739130432E-2</v>
      </c>
    </row>
    <row r="14" spans="1:7" x14ac:dyDescent="0.15">
      <c r="A14">
        <v>440.88</v>
      </c>
      <c r="B14">
        <v>47.055999999999898</v>
      </c>
      <c r="D14" s="20">
        <f t="shared" si="0"/>
        <v>0.94261766602192132</v>
      </c>
      <c r="E14" s="20">
        <f t="shared" si="1"/>
        <v>0.98530000000000018</v>
      </c>
      <c r="F14" s="4">
        <v>13</v>
      </c>
      <c r="G14" s="21">
        <f t="shared" si="2"/>
        <v>9.420289855072464E-2</v>
      </c>
    </row>
    <row r="15" spans="1:7" x14ac:dyDescent="0.15">
      <c r="A15">
        <v>440.16</v>
      </c>
      <c r="B15">
        <v>135.76</v>
      </c>
      <c r="D15" s="22">
        <f t="shared" si="0"/>
        <v>0.94068343004513222</v>
      </c>
      <c r="E15" s="22">
        <f t="shared" si="1"/>
        <v>0.80049999999999999</v>
      </c>
      <c r="F15">
        <v>14</v>
      </c>
      <c r="G15" s="21">
        <f t="shared" si="2"/>
        <v>0.10144927536231885</v>
      </c>
    </row>
    <row r="16" spans="1:7" x14ac:dyDescent="0.15">
      <c r="A16">
        <v>435.96</v>
      </c>
      <c r="B16">
        <v>174.68799999999999</v>
      </c>
      <c r="D16" s="22">
        <f t="shared" si="0"/>
        <v>0.92940038684719528</v>
      </c>
      <c r="E16" s="22">
        <f t="shared" si="1"/>
        <v>0.71940000000000004</v>
      </c>
      <c r="F16">
        <v>15</v>
      </c>
      <c r="G16" s="21">
        <f t="shared" si="2"/>
        <v>0.10869565217391304</v>
      </c>
    </row>
    <row r="17" spans="1:7" x14ac:dyDescent="0.15">
      <c r="A17">
        <v>431.159999999999</v>
      </c>
      <c r="B17">
        <v>230.12799999999999</v>
      </c>
      <c r="D17" s="22">
        <f t="shared" si="0"/>
        <v>0.91650548033526491</v>
      </c>
      <c r="E17" s="22">
        <f t="shared" si="1"/>
        <v>0.60389999999999999</v>
      </c>
      <c r="F17">
        <v>16</v>
      </c>
      <c r="G17" s="21">
        <f t="shared" si="2"/>
        <v>0.11594202898550725</v>
      </c>
    </row>
    <row r="18" spans="1:7" x14ac:dyDescent="0.15">
      <c r="A18">
        <v>427.68</v>
      </c>
      <c r="B18">
        <v>86.223999999999904</v>
      </c>
      <c r="D18" s="20">
        <f t="shared" si="0"/>
        <v>0.90715667311411996</v>
      </c>
      <c r="E18" s="20">
        <f t="shared" si="1"/>
        <v>0.90370000000000017</v>
      </c>
      <c r="F18" s="4">
        <v>17</v>
      </c>
      <c r="G18" s="21">
        <f t="shared" si="2"/>
        <v>0.12318840579710146</v>
      </c>
    </row>
    <row r="19" spans="1:7" x14ac:dyDescent="0.15">
      <c r="A19">
        <v>426.12</v>
      </c>
      <c r="B19">
        <v>204.16</v>
      </c>
      <c r="D19" s="22">
        <f t="shared" si="0"/>
        <v>0.90296582849774343</v>
      </c>
      <c r="E19" s="22">
        <f t="shared" si="1"/>
        <v>0.65800000000000003</v>
      </c>
      <c r="F19">
        <v>18</v>
      </c>
      <c r="G19" s="21">
        <f t="shared" si="2"/>
        <v>0.13043478260869565</v>
      </c>
    </row>
    <row r="20" spans="1:7" x14ac:dyDescent="0.15">
      <c r="A20">
        <v>425.64</v>
      </c>
      <c r="B20">
        <v>189.136</v>
      </c>
      <c r="D20" s="22">
        <f t="shared" si="0"/>
        <v>0.90167633784655055</v>
      </c>
      <c r="E20" s="22">
        <f t="shared" si="1"/>
        <v>0.68930000000000002</v>
      </c>
      <c r="F20">
        <v>19</v>
      </c>
      <c r="G20" s="21">
        <f t="shared" si="2"/>
        <v>0.13768115942028986</v>
      </c>
    </row>
    <row r="21" spans="1:7" x14ac:dyDescent="0.15">
      <c r="A21">
        <v>419.159999999999</v>
      </c>
      <c r="B21">
        <v>178.95999999999901</v>
      </c>
      <c r="D21" s="22">
        <f t="shared" si="0"/>
        <v>0.88426821405544542</v>
      </c>
      <c r="E21" s="22">
        <f t="shared" si="1"/>
        <v>0.71050000000000202</v>
      </c>
      <c r="F21">
        <v>20</v>
      </c>
      <c r="G21" s="21">
        <f t="shared" si="2"/>
        <v>0.14492753623188406</v>
      </c>
    </row>
    <row r="22" spans="1:7" x14ac:dyDescent="0.15">
      <c r="A22">
        <v>419.04</v>
      </c>
      <c r="B22">
        <v>200.367999999999</v>
      </c>
      <c r="D22" s="20">
        <f t="shared" si="0"/>
        <v>0.88394584139264998</v>
      </c>
      <c r="E22" s="20">
        <f t="shared" si="1"/>
        <v>0.66590000000000205</v>
      </c>
      <c r="F22" s="4">
        <v>21</v>
      </c>
      <c r="G22" s="21">
        <f t="shared" si="2"/>
        <v>0.15217391304347827</v>
      </c>
    </row>
    <row r="23" spans="1:7" x14ac:dyDescent="0.15">
      <c r="A23">
        <v>414</v>
      </c>
      <c r="B23">
        <v>193.40799999999899</v>
      </c>
      <c r="D23" s="22">
        <f t="shared" si="0"/>
        <v>0.87040618955512572</v>
      </c>
      <c r="E23" s="22">
        <f t="shared" si="1"/>
        <v>0.68040000000000211</v>
      </c>
      <c r="F23">
        <v>22</v>
      </c>
      <c r="G23" s="21">
        <f t="shared" si="2"/>
        <v>0.15942028985507245</v>
      </c>
    </row>
    <row r="24" spans="1:7" x14ac:dyDescent="0.15">
      <c r="A24">
        <v>410.4</v>
      </c>
      <c r="B24">
        <v>143.91999999999999</v>
      </c>
      <c r="D24" s="22">
        <f t="shared" si="0"/>
        <v>0.86073500967117977</v>
      </c>
      <c r="E24" s="22">
        <f t="shared" si="1"/>
        <v>0.78350000000000009</v>
      </c>
      <c r="F24">
        <v>23</v>
      </c>
      <c r="G24" s="21">
        <f t="shared" si="2"/>
        <v>0.16666666666666666</v>
      </c>
    </row>
    <row r="25" spans="1:7" x14ac:dyDescent="0.15">
      <c r="A25">
        <v>406.08</v>
      </c>
      <c r="B25">
        <v>119.824</v>
      </c>
      <c r="D25" s="22">
        <f t="shared" si="0"/>
        <v>0.84912959381044484</v>
      </c>
      <c r="E25" s="22">
        <f t="shared" si="1"/>
        <v>0.8337</v>
      </c>
      <c r="F25">
        <v>24</v>
      </c>
      <c r="G25" s="21">
        <f t="shared" si="2"/>
        <v>0.17391304347826086</v>
      </c>
    </row>
    <row r="26" spans="1:7" x14ac:dyDescent="0.15">
      <c r="A26">
        <v>395.039999999999</v>
      </c>
      <c r="B26">
        <v>201.42399999999901</v>
      </c>
      <c r="D26" s="20">
        <f t="shared" si="0"/>
        <v>0.81947130883300823</v>
      </c>
      <c r="E26" s="20">
        <f t="shared" si="1"/>
        <v>0.66370000000000207</v>
      </c>
      <c r="F26" s="4">
        <v>25</v>
      </c>
      <c r="G26" s="21">
        <f t="shared" si="2"/>
        <v>0.18115942028985507</v>
      </c>
    </row>
    <row r="27" spans="1:7" x14ac:dyDescent="0.15">
      <c r="A27">
        <v>390</v>
      </c>
      <c r="B27">
        <v>210.68799999999999</v>
      </c>
      <c r="D27" s="22">
        <f t="shared" si="0"/>
        <v>0.80593165699548674</v>
      </c>
      <c r="E27" s="22">
        <f t="shared" si="1"/>
        <v>0.64439999999999997</v>
      </c>
      <c r="F27">
        <v>26</v>
      </c>
      <c r="G27" s="21">
        <f t="shared" si="2"/>
        <v>0.18840579710144928</v>
      </c>
    </row>
    <row r="28" spans="1:7" x14ac:dyDescent="0.15">
      <c r="A28">
        <v>379.2</v>
      </c>
      <c r="B28">
        <v>148.33599999999899</v>
      </c>
      <c r="D28" s="22">
        <f t="shared" si="0"/>
        <v>0.77691811734364924</v>
      </c>
      <c r="E28" s="22">
        <f t="shared" si="1"/>
        <v>0.7743000000000021</v>
      </c>
      <c r="F28">
        <v>27</v>
      </c>
      <c r="G28" s="21">
        <f t="shared" si="2"/>
        <v>0.19565217391304349</v>
      </c>
    </row>
    <row r="29" spans="1:7" x14ac:dyDescent="0.15">
      <c r="A29">
        <v>378.599999999999</v>
      </c>
      <c r="B29">
        <v>40.192</v>
      </c>
      <c r="D29" s="22">
        <f t="shared" si="0"/>
        <v>0.77530625402965558</v>
      </c>
      <c r="E29" s="22">
        <f t="shared" si="1"/>
        <v>0.99959999999999993</v>
      </c>
      <c r="F29">
        <v>28</v>
      </c>
      <c r="G29" s="21">
        <f t="shared" si="2"/>
        <v>0.20289855072463769</v>
      </c>
    </row>
    <row r="30" spans="1:7" x14ac:dyDescent="0.15">
      <c r="A30">
        <v>375.719999999999</v>
      </c>
      <c r="B30">
        <v>222.06399999999999</v>
      </c>
      <c r="D30" s="20">
        <f t="shared" si="0"/>
        <v>0.76756931012249896</v>
      </c>
      <c r="E30" s="20">
        <f t="shared" si="1"/>
        <v>0.62070000000000003</v>
      </c>
      <c r="F30" s="4">
        <v>29</v>
      </c>
      <c r="G30" s="21">
        <f t="shared" si="2"/>
        <v>0.21014492753623187</v>
      </c>
    </row>
    <row r="31" spans="1:7" x14ac:dyDescent="0.15">
      <c r="A31">
        <v>373.44</v>
      </c>
      <c r="B31">
        <v>218.03200000000001</v>
      </c>
      <c r="D31" s="22">
        <f t="shared" si="0"/>
        <v>0.76144422952933588</v>
      </c>
      <c r="E31" s="22">
        <f t="shared" si="1"/>
        <v>0.62909999999999988</v>
      </c>
      <c r="F31">
        <v>30</v>
      </c>
      <c r="G31" s="21">
        <f t="shared" si="2"/>
        <v>0.21739130434782608</v>
      </c>
    </row>
    <row r="32" spans="1:7" x14ac:dyDescent="0.15">
      <c r="A32">
        <v>368.04</v>
      </c>
      <c r="B32">
        <v>223.36</v>
      </c>
      <c r="D32" s="22">
        <f t="shared" si="0"/>
        <v>0.74693745970341718</v>
      </c>
      <c r="E32" s="22">
        <f t="shared" si="1"/>
        <v>0.61799999999999999</v>
      </c>
      <c r="F32">
        <v>31</v>
      </c>
      <c r="G32" s="21">
        <f t="shared" si="2"/>
        <v>0.22463768115942029</v>
      </c>
    </row>
    <row r="33" spans="1:7" x14ac:dyDescent="0.15">
      <c r="A33">
        <v>365.16</v>
      </c>
      <c r="B33">
        <v>253.93599999999901</v>
      </c>
      <c r="D33" s="22">
        <f t="shared" si="0"/>
        <v>0.73920051579626056</v>
      </c>
      <c r="E33" s="22">
        <f t="shared" si="1"/>
        <v>0.55430000000000201</v>
      </c>
      <c r="F33">
        <v>32</v>
      </c>
      <c r="G33" s="21">
        <f t="shared" si="2"/>
        <v>0.2318840579710145</v>
      </c>
    </row>
    <row r="34" spans="1:7" x14ac:dyDescent="0.15">
      <c r="A34">
        <v>364.08</v>
      </c>
      <c r="B34">
        <v>161.87200000000001</v>
      </c>
      <c r="D34" s="20">
        <f t="shared" ref="D34:D65" si="3">(A34-MIN($A$2:$A$138))/(MAX($A$2:$A$138)-MIN($A$2:$A$138))</f>
        <v>0.73629916183107669</v>
      </c>
      <c r="E34" s="20">
        <f t="shared" ref="E34:E65" si="4">(MAX($B$2:$B$138)-B34)/(MAX($B$2:$B$138)-MIN($B$2:$B$138))</f>
        <v>0.74609999999999999</v>
      </c>
      <c r="F34" s="4">
        <v>33</v>
      </c>
      <c r="G34" s="21">
        <f t="shared" ref="G34:G65" si="5">F34/MAX($F$2:$F$139)</f>
        <v>0.2391304347826087</v>
      </c>
    </row>
    <row r="35" spans="1:7" x14ac:dyDescent="0.15">
      <c r="A35">
        <v>358.92</v>
      </c>
      <c r="B35">
        <v>205.36</v>
      </c>
      <c r="D35" s="22">
        <f t="shared" si="3"/>
        <v>0.72243713733075443</v>
      </c>
      <c r="E35" s="22">
        <f t="shared" si="4"/>
        <v>0.65549999999999997</v>
      </c>
      <c r="F35">
        <v>34</v>
      </c>
      <c r="G35" s="21">
        <f t="shared" si="5"/>
        <v>0.24637681159420291</v>
      </c>
    </row>
    <row r="36" spans="1:7" x14ac:dyDescent="0.15">
      <c r="A36">
        <v>358.8</v>
      </c>
      <c r="B36">
        <v>181.84</v>
      </c>
      <c r="D36" s="20">
        <f t="shared" si="3"/>
        <v>0.72211476466795621</v>
      </c>
      <c r="E36" s="20">
        <f t="shared" si="4"/>
        <v>0.7044999999999999</v>
      </c>
      <c r="F36" s="4">
        <v>35</v>
      </c>
      <c r="G36" s="21">
        <f t="shared" si="5"/>
        <v>0.25362318840579712</v>
      </c>
    </row>
    <row r="37" spans="1:7" x14ac:dyDescent="0.15">
      <c r="A37">
        <v>356.159999999999</v>
      </c>
      <c r="B37">
        <v>211.84</v>
      </c>
      <c r="D37" s="22">
        <f t="shared" si="3"/>
        <v>0.71502256608639314</v>
      </c>
      <c r="E37" s="22">
        <f t="shared" si="4"/>
        <v>0.6419999999999999</v>
      </c>
      <c r="F37">
        <v>36</v>
      </c>
      <c r="G37" s="21">
        <f t="shared" si="5"/>
        <v>0.2608695652173913</v>
      </c>
    </row>
    <row r="38" spans="1:7" x14ac:dyDescent="0.15">
      <c r="A38">
        <v>356.04</v>
      </c>
      <c r="B38">
        <v>205.40799999999899</v>
      </c>
      <c r="D38" s="22">
        <f t="shared" si="3"/>
        <v>0.7147001934235977</v>
      </c>
      <c r="E38" s="22">
        <f t="shared" si="4"/>
        <v>0.65540000000000209</v>
      </c>
      <c r="F38">
        <v>37</v>
      </c>
      <c r="G38" s="21">
        <f t="shared" si="5"/>
        <v>0.26811594202898553</v>
      </c>
    </row>
    <row r="39" spans="1:7" x14ac:dyDescent="0.15">
      <c r="A39">
        <v>353.52</v>
      </c>
      <c r="B39">
        <v>202.864</v>
      </c>
      <c r="D39" s="22">
        <f t="shared" si="3"/>
        <v>0.70793036750483551</v>
      </c>
      <c r="E39" s="22">
        <f t="shared" si="4"/>
        <v>0.66069999999999995</v>
      </c>
      <c r="F39">
        <v>38</v>
      </c>
      <c r="G39" s="21">
        <f t="shared" si="5"/>
        <v>0.27536231884057971</v>
      </c>
    </row>
    <row r="40" spans="1:7" x14ac:dyDescent="0.15">
      <c r="A40">
        <v>350.88</v>
      </c>
      <c r="B40">
        <v>133.84</v>
      </c>
      <c r="D40" s="20">
        <f t="shared" si="3"/>
        <v>0.70083816892327533</v>
      </c>
      <c r="E40" s="20">
        <f t="shared" si="4"/>
        <v>0.80449999999999988</v>
      </c>
      <c r="F40" s="4">
        <v>39</v>
      </c>
      <c r="G40" s="21">
        <f t="shared" si="5"/>
        <v>0.28260869565217389</v>
      </c>
    </row>
    <row r="41" spans="1:7" x14ac:dyDescent="0.15">
      <c r="A41">
        <v>350.64</v>
      </c>
      <c r="B41">
        <v>173.24799999999999</v>
      </c>
      <c r="D41" s="22">
        <f t="shared" si="3"/>
        <v>0.70019342359767889</v>
      </c>
      <c r="E41" s="22">
        <f t="shared" si="4"/>
        <v>0.72240000000000004</v>
      </c>
      <c r="F41">
        <v>40</v>
      </c>
      <c r="G41" s="21">
        <f t="shared" si="5"/>
        <v>0.28985507246376813</v>
      </c>
    </row>
    <row r="42" spans="1:7" x14ac:dyDescent="0.15">
      <c r="A42">
        <v>349.2</v>
      </c>
      <c r="B42">
        <v>238.23999999999899</v>
      </c>
      <c r="C42" t="s">
        <v>24</v>
      </c>
      <c r="D42" s="22">
        <f t="shared" si="3"/>
        <v>0.69632495164410058</v>
      </c>
      <c r="E42" s="22">
        <f t="shared" si="4"/>
        <v>0.58700000000000208</v>
      </c>
      <c r="F42">
        <v>41</v>
      </c>
      <c r="G42" s="21">
        <f t="shared" si="5"/>
        <v>0.29710144927536231</v>
      </c>
    </row>
    <row r="43" spans="1:7" x14ac:dyDescent="0.15">
      <c r="A43">
        <v>348.36</v>
      </c>
      <c r="B43">
        <v>166.864</v>
      </c>
      <c r="D43" s="22">
        <f t="shared" si="3"/>
        <v>0.69406834300451326</v>
      </c>
      <c r="E43" s="22">
        <f t="shared" si="4"/>
        <v>0.73569999999999991</v>
      </c>
      <c r="F43">
        <v>42</v>
      </c>
      <c r="G43" s="21">
        <f t="shared" si="5"/>
        <v>0.30434782608695654</v>
      </c>
    </row>
    <row r="44" spans="1:7" x14ac:dyDescent="0.15">
      <c r="A44">
        <v>338.52</v>
      </c>
      <c r="B44">
        <v>167.24799999999999</v>
      </c>
      <c r="D44" s="20">
        <f t="shared" si="3"/>
        <v>0.66763378465506118</v>
      </c>
      <c r="E44" s="20">
        <f t="shared" si="4"/>
        <v>0.7349</v>
      </c>
      <c r="F44" s="4">
        <v>43</v>
      </c>
      <c r="G44" s="21">
        <f t="shared" si="5"/>
        <v>0.31159420289855072</v>
      </c>
    </row>
    <row r="45" spans="1:7" x14ac:dyDescent="0.15">
      <c r="A45">
        <v>337.32</v>
      </c>
      <c r="B45">
        <v>145.744</v>
      </c>
      <c r="D45" s="22">
        <f t="shared" si="3"/>
        <v>0.66441005802707931</v>
      </c>
      <c r="E45" s="22">
        <f t="shared" si="4"/>
        <v>0.77969999999999995</v>
      </c>
      <c r="F45">
        <v>44</v>
      </c>
      <c r="G45" s="21">
        <f t="shared" si="5"/>
        <v>0.3188405797101449</v>
      </c>
    </row>
    <row r="46" spans="1:7" x14ac:dyDescent="0.15">
      <c r="A46">
        <v>321.72000000000003</v>
      </c>
      <c r="B46">
        <v>232.14400000000001</v>
      </c>
      <c r="D46" s="22">
        <f t="shared" si="3"/>
        <v>0.6225016118633141</v>
      </c>
      <c r="E46" s="22">
        <f t="shared" si="4"/>
        <v>0.59970000000000001</v>
      </c>
      <c r="F46">
        <v>45</v>
      </c>
      <c r="G46" s="21">
        <f t="shared" si="5"/>
        <v>0.32608695652173914</v>
      </c>
    </row>
    <row r="47" spans="1:7" x14ac:dyDescent="0.15">
      <c r="A47">
        <v>320.159999999999</v>
      </c>
      <c r="B47">
        <v>171.904</v>
      </c>
      <c r="D47" s="22">
        <f t="shared" si="3"/>
        <v>0.61831076724693479</v>
      </c>
      <c r="E47" s="22">
        <f t="shared" si="4"/>
        <v>0.72519999999999996</v>
      </c>
      <c r="F47">
        <v>46</v>
      </c>
      <c r="G47" s="21">
        <f t="shared" si="5"/>
        <v>0.33333333333333331</v>
      </c>
    </row>
    <row r="48" spans="1:7" x14ac:dyDescent="0.15">
      <c r="A48">
        <v>316.92</v>
      </c>
      <c r="B48">
        <v>254.75200000000001</v>
      </c>
      <c r="D48" s="20">
        <f t="shared" si="3"/>
        <v>0.60960670535138628</v>
      </c>
      <c r="E48" s="20">
        <f t="shared" si="4"/>
        <v>0.55259999999999998</v>
      </c>
      <c r="F48" s="4">
        <v>47</v>
      </c>
      <c r="G48" s="21">
        <f t="shared" si="5"/>
        <v>0.34057971014492755</v>
      </c>
    </row>
    <row r="49" spans="1:7" x14ac:dyDescent="0.15">
      <c r="A49">
        <v>312</v>
      </c>
      <c r="B49">
        <v>261.85599999999999</v>
      </c>
      <c r="D49" s="22">
        <f t="shared" si="3"/>
        <v>0.59638942617666024</v>
      </c>
      <c r="E49" s="22">
        <f t="shared" si="4"/>
        <v>0.53780000000000006</v>
      </c>
      <c r="F49">
        <v>48</v>
      </c>
      <c r="G49" s="21">
        <f t="shared" si="5"/>
        <v>0.34782608695652173</v>
      </c>
    </row>
    <row r="50" spans="1:7" x14ac:dyDescent="0.15">
      <c r="A50">
        <v>311.64</v>
      </c>
      <c r="B50">
        <v>193.84</v>
      </c>
      <c r="D50" s="22">
        <f t="shared" si="3"/>
        <v>0.59542230818826558</v>
      </c>
      <c r="E50" s="22">
        <f t="shared" si="4"/>
        <v>0.67949999999999988</v>
      </c>
      <c r="F50">
        <v>49</v>
      </c>
      <c r="G50" s="21">
        <f t="shared" si="5"/>
        <v>0.35507246376811596</v>
      </c>
    </row>
    <row r="51" spans="1:7" x14ac:dyDescent="0.15">
      <c r="A51">
        <v>304.44</v>
      </c>
      <c r="B51">
        <v>171.32799999999901</v>
      </c>
      <c r="D51" s="22">
        <f t="shared" si="3"/>
        <v>0.57607994842037391</v>
      </c>
      <c r="E51" s="22">
        <f t="shared" si="4"/>
        <v>0.72640000000000204</v>
      </c>
      <c r="F51">
        <v>50</v>
      </c>
      <c r="G51" s="21">
        <f t="shared" si="5"/>
        <v>0.36231884057971014</v>
      </c>
    </row>
    <row r="52" spans="1:7" x14ac:dyDescent="0.15">
      <c r="A52">
        <v>297.83999999999997</v>
      </c>
      <c r="B52">
        <v>207.376</v>
      </c>
      <c r="D52" s="20">
        <f t="shared" si="3"/>
        <v>0.55834945196647312</v>
      </c>
      <c r="E52" s="20">
        <f t="shared" si="4"/>
        <v>0.6513000000000001</v>
      </c>
      <c r="F52" s="4">
        <v>51</v>
      </c>
      <c r="G52" s="21">
        <f t="shared" si="5"/>
        <v>0.36956521739130432</v>
      </c>
    </row>
    <row r="53" spans="1:7" x14ac:dyDescent="0.15">
      <c r="A53">
        <v>297.83999999999997</v>
      </c>
      <c r="B53">
        <v>232.048</v>
      </c>
      <c r="D53" s="22">
        <f t="shared" si="3"/>
        <v>0.55834945196647312</v>
      </c>
      <c r="E53" s="22">
        <f t="shared" si="4"/>
        <v>0.59989999999999999</v>
      </c>
      <c r="F53">
        <v>52</v>
      </c>
      <c r="G53" s="21">
        <f t="shared" si="5"/>
        <v>0.37681159420289856</v>
      </c>
    </row>
    <row r="54" spans="1:7" x14ac:dyDescent="0.15">
      <c r="A54">
        <v>296.52</v>
      </c>
      <c r="B54">
        <v>202.624</v>
      </c>
      <c r="D54" s="22">
        <f t="shared" si="3"/>
        <v>0.55480335267569303</v>
      </c>
      <c r="E54" s="22">
        <f t="shared" si="4"/>
        <v>0.6611999999999999</v>
      </c>
      <c r="F54">
        <v>53</v>
      </c>
      <c r="G54" s="21">
        <f t="shared" si="5"/>
        <v>0.38405797101449274</v>
      </c>
    </row>
    <row r="55" spans="1:7" x14ac:dyDescent="0.15">
      <c r="A55">
        <v>292.2</v>
      </c>
      <c r="B55">
        <v>198.11199999999999</v>
      </c>
      <c r="D55" s="22">
        <f t="shared" si="3"/>
        <v>0.54319793681495809</v>
      </c>
      <c r="E55" s="22">
        <f t="shared" si="4"/>
        <v>0.67060000000000008</v>
      </c>
      <c r="F55">
        <v>54</v>
      </c>
      <c r="G55" s="21">
        <f t="shared" si="5"/>
        <v>0.39130434782608697</v>
      </c>
    </row>
    <row r="56" spans="1:7" x14ac:dyDescent="0.15">
      <c r="A56">
        <v>292.08</v>
      </c>
      <c r="B56">
        <v>173.96799999999999</v>
      </c>
      <c r="D56" s="20">
        <f t="shared" si="3"/>
        <v>0.54287556415215987</v>
      </c>
      <c r="E56" s="20">
        <f t="shared" si="4"/>
        <v>0.7209000000000001</v>
      </c>
      <c r="F56" s="4">
        <v>55</v>
      </c>
      <c r="G56" s="21">
        <f t="shared" si="5"/>
        <v>0.39855072463768115</v>
      </c>
    </row>
    <row r="57" spans="1:7" x14ac:dyDescent="0.15">
      <c r="A57">
        <v>291.36</v>
      </c>
      <c r="B57">
        <v>215.91999999999899</v>
      </c>
      <c r="D57" s="22">
        <f t="shared" si="3"/>
        <v>0.54094132817537077</v>
      </c>
      <c r="E57" s="22">
        <f t="shared" si="4"/>
        <v>0.63350000000000206</v>
      </c>
      <c r="F57">
        <v>56</v>
      </c>
      <c r="G57" s="21">
        <f t="shared" si="5"/>
        <v>0.40579710144927539</v>
      </c>
    </row>
    <row r="58" spans="1:7" x14ac:dyDescent="0.15">
      <c r="A58">
        <v>291.12</v>
      </c>
      <c r="B58">
        <v>256.81599999999997</v>
      </c>
      <c r="D58" s="22">
        <f t="shared" si="3"/>
        <v>0.54029658284977433</v>
      </c>
      <c r="E58" s="22">
        <f t="shared" si="4"/>
        <v>0.54830000000000001</v>
      </c>
      <c r="F58">
        <v>57</v>
      </c>
      <c r="G58" s="21">
        <f t="shared" si="5"/>
        <v>0.41304347826086957</v>
      </c>
    </row>
    <row r="59" spans="1:7" x14ac:dyDescent="0.15">
      <c r="A59">
        <v>288</v>
      </c>
      <c r="B59">
        <v>178.19200000000001</v>
      </c>
      <c r="D59" s="22">
        <f t="shared" si="3"/>
        <v>0.53191489361702127</v>
      </c>
      <c r="E59" s="22">
        <f t="shared" si="4"/>
        <v>0.71209999999999996</v>
      </c>
      <c r="F59">
        <v>58</v>
      </c>
      <c r="G59" s="21">
        <f t="shared" si="5"/>
        <v>0.42028985507246375</v>
      </c>
    </row>
    <row r="60" spans="1:7" x14ac:dyDescent="0.15">
      <c r="A60">
        <v>285.12</v>
      </c>
      <c r="B60">
        <v>212.70400000000001</v>
      </c>
      <c r="D60" s="20">
        <f t="shared" si="3"/>
        <v>0.52417794970986464</v>
      </c>
      <c r="E60" s="20">
        <f t="shared" si="4"/>
        <v>0.64019999999999999</v>
      </c>
      <c r="F60" s="4">
        <v>59</v>
      </c>
      <c r="G60" s="21">
        <f t="shared" si="5"/>
        <v>0.42753623188405798</v>
      </c>
    </row>
    <row r="61" spans="1:7" x14ac:dyDescent="0.15">
      <c r="A61">
        <v>276.72000000000003</v>
      </c>
      <c r="B61">
        <v>226.624</v>
      </c>
      <c r="D61" s="22">
        <f t="shared" si="3"/>
        <v>0.50161186331399099</v>
      </c>
      <c r="E61" s="22">
        <f t="shared" si="4"/>
        <v>0.61119999999999997</v>
      </c>
      <c r="F61">
        <v>60</v>
      </c>
      <c r="G61" s="21">
        <f t="shared" si="5"/>
        <v>0.43478260869565216</v>
      </c>
    </row>
    <row r="62" spans="1:7" x14ac:dyDescent="0.15">
      <c r="A62">
        <v>276.72000000000003</v>
      </c>
      <c r="B62">
        <v>173.584</v>
      </c>
      <c r="D62" s="22">
        <f t="shared" si="3"/>
        <v>0.50161186331399099</v>
      </c>
      <c r="E62" s="22">
        <f t="shared" si="4"/>
        <v>0.72170000000000001</v>
      </c>
      <c r="F62">
        <v>61</v>
      </c>
      <c r="G62" s="21">
        <f t="shared" si="5"/>
        <v>0.4420289855072464</v>
      </c>
    </row>
    <row r="63" spans="1:7" x14ac:dyDescent="0.15">
      <c r="A63">
        <v>274.56</v>
      </c>
      <c r="B63">
        <v>255.952</v>
      </c>
      <c r="D63" s="22">
        <f t="shared" si="3"/>
        <v>0.49580915538362347</v>
      </c>
      <c r="E63" s="22">
        <f t="shared" si="4"/>
        <v>0.55010000000000003</v>
      </c>
      <c r="F63">
        <v>62</v>
      </c>
      <c r="G63" s="21">
        <f t="shared" si="5"/>
        <v>0.44927536231884058</v>
      </c>
    </row>
    <row r="64" spans="1:7" x14ac:dyDescent="0.15">
      <c r="A64">
        <v>274.44</v>
      </c>
      <c r="B64">
        <v>188.94399999999999</v>
      </c>
      <c r="D64" s="20">
        <f t="shared" si="3"/>
        <v>0.49548678272082525</v>
      </c>
      <c r="E64" s="20">
        <f t="shared" si="4"/>
        <v>0.68970000000000009</v>
      </c>
      <c r="F64" s="4">
        <v>63</v>
      </c>
      <c r="G64" s="21">
        <f t="shared" si="5"/>
        <v>0.45652173913043476</v>
      </c>
    </row>
    <row r="65" spans="1:7" x14ac:dyDescent="0.15">
      <c r="A65">
        <v>273.72000000000003</v>
      </c>
      <c r="B65">
        <v>218.416</v>
      </c>
      <c r="D65" s="22">
        <f t="shared" si="3"/>
        <v>0.49355254674403615</v>
      </c>
      <c r="E65" s="22">
        <f t="shared" si="4"/>
        <v>0.62829999999999997</v>
      </c>
      <c r="F65">
        <v>64</v>
      </c>
      <c r="G65" s="21">
        <f t="shared" si="5"/>
        <v>0.46376811594202899</v>
      </c>
    </row>
    <row r="66" spans="1:7" x14ac:dyDescent="0.15">
      <c r="A66">
        <v>270.48</v>
      </c>
      <c r="B66">
        <v>262.76799999999997</v>
      </c>
      <c r="D66" s="22">
        <f t="shared" ref="D66:D97" si="6">(A66-MIN($A$2:$A$138))/(MAX($A$2:$A$138)-MIN($A$2:$A$138))</f>
        <v>0.48484848484848486</v>
      </c>
      <c r="E66" s="22">
        <f t="shared" ref="E66:E97" si="7">(MAX($B$2:$B$138)-B66)/(MAX($B$2:$B$138)-MIN($B$2:$B$138))</f>
        <v>0.53590000000000004</v>
      </c>
      <c r="F66">
        <v>65</v>
      </c>
      <c r="G66" s="21">
        <f t="shared" ref="G66:G97" si="8">F66/MAX($F$2:$F$139)</f>
        <v>0.47101449275362317</v>
      </c>
    </row>
    <row r="67" spans="1:7" x14ac:dyDescent="0.15">
      <c r="A67">
        <v>270.36</v>
      </c>
      <c r="B67">
        <v>274.096</v>
      </c>
      <c r="D67" s="22">
        <f t="shared" si="6"/>
        <v>0.4845261121856867</v>
      </c>
      <c r="E67" s="22">
        <f t="shared" si="7"/>
        <v>0.51229999999999998</v>
      </c>
      <c r="F67">
        <v>66</v>
      </c>
      <c r="G67" s="21">
        <f t="shared" si="8"/>
        <v>0.47826086956521741</v>
      </c>
    </row>
    <row r="68" spans="1:7" x14ac:dyDescent="0.15">
      <c r="A68">
        <v>266.64</v>
      </c>
      <c r="B68">
        <v>188.367999999999</v>
      </c>
      <c r="D68" s="20">
        <f t="shared" si="6"/>
        <v>0.47453255963894259</v>
      </c>
      <c r="E68" s="20">
        <f t="shared" si="7"/>
        <v>0.69090000000000207</v>
      </c>
      <c r="F68" s="4">
        <v>67</v>
      </c>
      <c r="G68" s="21">
        <f t="shared" si="8"/>
        <v>0.48550724637681159</v>
      </c>
    </row>
    <row r="69" spans="1:7" x14ac:dyDescent="0.15">
      <c r="A69">
        <v>265.8</v>
      </c>
      <c r="B69">
        <v>298.81599999999997</v>
      </c>
      <c r="D69" s="22">
        <f t="shared" si="6"/>
        <v>0.47227595099935527</v>
      </c>
      <c r="E69" s="22">
        <f t="shared" si="7"/>
        <v>0.46080000000000004</v>
      </c>
      <c r="F69">
        <v>68</v>
      </c>
      <c r="G69" s="21">
        <f t="shared" si="8"/>
        <v>0.49275362318840582</v>
      </c>
    </row>
    <row r="70" spans="1:7" x14ac:dyDescent="0.15">
      <c r="A70">
        <v>251.76</v>
      </c>
      <c r="B70">
        <v>238.672</v>
      </c>
      <c r="D70" s="20">
        <f t="shared" si="6"/>
        <v>0.43455834945196642</v>
      </c>
      <c r="E70" s="20">
        <f t="shared" si="7"/>
        <v>0.58609999999999995</v>
      </c>
      <c r="F70" s="4">
        <v>69</v>
      </c>
      <c r="G70" s="21">
        <f t="shared" si="8"/>
        <v>0.5</v>
      </c>
    </row>
    <row r="71" spans="1:7" x14ac:dyDescent="0.15">
      <c r="A71">
        <v>246.12</v>
      </c>
      <c r="B71">
        <v>242.94399999999999</v>
      </c>
      <c r="D71" s="22">
        <f t="shared" si="6"/>
        <v>0.41940683430045134</v>
      </c>
      <c r="E71" s="22">
        <f t="shared" si="7"/>
        <v>0.57720000000000005</v>
      </c>
      <c r="F71">
        <v>70</v>
      </c>
      <c r="G71" s="21">
        <f t="shared" si="8"/>
        <v>0.50724637681159424</v>
      </c>
    </row>
    <row r="72" spans="1:7" x14ac:dyDescent="0.15">
      <c r="A72">
        <v>243.84</v>
      </c>
      <c r="B72">
        <v>208.864</v>
      </c>
      <c r="D72" s="22">
        <f t="shared" si="6"/>
        <v>0.41328175370728565</v>
      </c>
      <c r="E72" s="22">
        <f t="shared" si="7"/>
        <v>0.64819999999999989</v>
      </c>
      <c r="F72">
        <v>71</v>
      </c>
      <c r="G72" s="21">
        <f t="shared" si="8"/>
        <v>0.51449275362318836</v>
      </c>
    </row>
    <row r="73" spans="1:7" x14ac:dyDescent="0.15">
      <c r="A73">
        <v>240.83999999999901</v>
      </c>
      <c r="B73">
        <v>171.376</v>
      </c>
      <c r="D73" s="22">
        <f t="shared" si="6"/>
        <v>0.40522243713732808</v>
      </c>
      <c r="E73" s="22">
        <f t="shared" si="7"/>
        <v>0.72630000000000006</v>
      </c>
      <c r="F73">
        <v>72</v>
      </c>
      <c r="G73" s="21">
        <f t="shared" si="8"/>
        <v>0.52173913043478259</v>
      </c>
    </row>
    <row r="74" spans="1:7" x14ac:dyDescent="0.15">
      <c r="A74">
        <v>240.83999999999901</v>
      </c>
      <c r="B74">
        <v>190.816</v>
      </c>
      <c r="D74" s="20">
        <f t="shared" si="6"/>
        <v>0.40522243713732808</v>
      </c>
      <c r="E74" s="20">
        <f t="shared" si="7"/>
        <v>0.68579999999999997</v>
      </c>
      <c r="F74" s="4">
        <v>73</v>
      </c>
      <c r="G74" s="21">
        <f t="shared" si="8"/>
        <v>0.52898550724637683</v>
      </c>
    </row>
    <row r="75" spans="1:7" x14ac:dyDescent="0.15">
      <c r="A75">
        <v>238.92</v>
      </c>
      <c r="B75">
        <v>40</v>
      </c>
      <c r="D75" s="22">
        <f t="shared" si="6"/>
        <v>0.40006447453255961</v>
      </c>
      <c r="E75" s="22">
        <f t="shared" si="7"/>
        <v>1</v>
      </c>
      <c r="F75">
        <v>74</v>
      </c>
      <c r="G75" s="21">
        <f t="shared" si="8"/>
        <v>0.53623188405797106</v>
      </c>
    </row>
    <row r="76" spans="1:7" x14ac:dyDescent="0.15">
      <c r="A76">
        <v>233.51999999999899</v>
      </c>
      <c r="B76">
        <v>180.06399999999999</v>
      </c>
      <c r="D76" s="22">
        <f t="shared" si="6"/>
        <v>0.38555770470663814</v>
      </c>
      <c r="E76" s="22">
        <f t="shared" si="7"/>
        <v>0.70820000000000005</v>
      </c>
      <c r="F76">
        <v>75</v>
      </c>
      <c r="G76" s="21">
        <f t="shared" si="8"/>
        <v>0.54347826086956519</v>
      </c>
    </row>
    <row r="77" spans="1:7" x14ac:dyDescent="0.15">
      <c r="A77">
        <v>232.07999999999899</v>
      </c>
      <c r="B77">
        <v>173.77600000000001</v>
      </c>
      <c r="D77" s="22">
        <f t="shared" si="6"/>
        <v>0.38168923275305983</v>
      </c>
      <c r="E77" s="22">
        <f t="shared" si="7"/>
        <v>0.72129999999999994</v>
      </c>
      <c r="F77">
        <v>76</v>
      </c>
      <c r="G77" s="21">
        <f t="shared" si="8"/>
        <v>0.55072463768115942</v>
      </c>
    </row>
    <row r="78" spans="1:7" x14ac:dyDescent="0.15">
      <c r="A78">
        <v>228.36</v>
      </c>
      <c r="B78">
        <v>181.12</v>
      </c>
      <c r="D78" s="20">
        <f t="shared" si="6"/>
        <v>0.37169568020631855</v>
      </c>
      <c r="E78" s="20">
        <f t="shared" si="7"/>
        <v>0.70599999999999996</v>
      </c>
      <c r="F78" s="4">
        <v>77</v>
      </c>
      <c r="G78" s="21">
        <f t="shared" si="8"/>
        <v>0.55797101449275366</v>
      </c>
    </row>
    <row r="79" spans="1:7" x14ac:dyDescent="0.15">
      <c r="A79">
        <v>228.23999999999899</v>
      </c>
      <c r="B79">
        <v>129.183999999999</v>
      </c>
      <c r="D79" s="22">
        <f t="shared" si="6"/>
        <v>0.37137330754351755</v>
      </c>
      <c r="E79" s="22">
        <f t="shared" si="7"/>
        <v>0.81420000000000203</v>
      </c>
      <c r="F79">
        <v>78</v>
      </c>
      <c r="G79" s="21">
        <f t="shared" si="8"/>
        <v>0.56521739130434778</v>
      </c>
    </row>
    <row r="80" spans="1:7" x14ac:dyDescent="0.15">
      <c r="A80">
        <v>227.4</v>
      </c>
      <c r="B80">
        <v>214.81599999999901</v>
      </c>
      <c r="D80" s="22">
        <f t="shared" si="6"/>
        <v>0.36911669890393295</v>
      </c>
      <c r="E80" s="22">
        <f t="shared" si="7"/>
        <v>0.63580000000000203</v>
      </c>
      <c r="F80">
        <v>79</v>
      </c>
      <c r="G80" s="21">
        <f t="shared" si="8"/>
        <v>0.57246376811594202</v>
      </c>
    </row>
    <row r="81" spans="1:7" x14ac:dyDescent="0.15">
      <c r="A81">
        <v>223.68</v>
      </c>
      <c r="B81">
        <v>293.77599999999899</v>
      </c>
      <c r="D81" s="22">
        <f t="shared" si="6"/>
        <v>0.35912314635718889</v>
      </c>
      <c r="E81" s="22">
        <f t="shared" si="7"/>
        <v>0.47130000000000211</v>
      </c>
      <c r="F81">
        <v>80</v>
      </c>
      <c r="G81" s="21">
        <f t="shared" si="8"/>
        <v>0.57971014492753625</v>
      </c>
    </row>
    <row r="82" spans="1:7" x14ac:dyDescent="0.15">
      <c r="A82">
        <v>223.32</v>
      </c>
      <c r="B82">
        <v>186.44800000000001</v>
      </c>
      <c r="D82" s="20">
        <f t="shared" si="6"/>
        <v>0.35815602836879429</v>
      </c>
      <c r="E82" s="20">
        <f t="shared" si="7"/>
        <v>0.69490000000000007</v>
      </c>
      <c r="F82" s="4">
        <v>81</v>
      </c>
      <c r="G82" s="21">
        <f t="shared" si="8"/>
        <v>0.58695652173913049</v>
      </c>
    </row>
    <row r="83" spans="1:7" x14ac:dyDescent="0.15">
      <c r="A83">
        <v>220.08</v>
      </c>
      <c r="B83">
        <v>162.207999999999</v>
      </c>
      <c r="D83" s="22">
        <f t="shared" si="6"/>
        <v>0.34945196647324311</v>
      </c>
      <c r="E83" s="22">
        <f t="shared" si="7"/>
        <v>0.74540000000000206</v>
      </c>
      <c r="F83">
        <v>82</v>
      </c>
      <c r="G83" s="21">
        <f t="shared" si="8"/>
        <v>0.59420289855072461</v>
      </c>
    </row>
    <row r="84" spans="1:7" x14ac:dyDescent="0.15">
      <c r="A84">
        <v>219.84</v>
      </c>
      <c r="B84">
        <v>104.751999999999</v>
      </c>
      <c r="D84" s="22">
        <f t="shared" si="6"/>
        <v>0.34880722114764667</v>
      </c>
      <c r="E84" s="22">
        <f t="shared" si="7"/>
        <v>0.86510000000000209</v>
      </c>
      <c r="F84">
        <v>83</v>
      </c>
      <c r="G84" s="21">
        <f t="shared" si="8"/>
        <v>0.60144927536231885</v>
      </c>
    </row>
    <row r="85" spans="1:7" x14ac:dyDescent="0.15">
      <c r="A85">
        <v>216.6</v>
      </c>
      <c r="B85">
        <v>314.8</v>
      </c>
      <c r="D85" s="22">
        <f t="shared" si="6"/>
        <v>0.34010315925209539</v>
      </c>
      <c r="E85" s="22">
        <f t="shared" si="7"/>
        <v>0.42749999999999999</v>
      </c>
      <c r="F85">
        <v>84</v>
      </c>
      <c r="G85" s="21">
        <f t="shared" si="8"/>
        <v>0.60869565217391308</v>
      </c>
    </row>
    <row r="86" spans="1:7" x14ac:dyDescent="0.15">
      <c r="A86">
        <v>212.27999999999901</v>
      </c>
      <c r="B86">
        <v>211.93599999999901</v>
      </c>
      <c r="D86" s="20">
        <f t="shared" si="6"/>
        <v>0.32849774339135773</v>
      </c>
      <c r="E86" s="20">
        <f t="shared" si="7"/>
        <v>0.64180000000000204</v>
      </c>
      <c r="F86" s="4">
        <v>85</v>
      </c>
      <c r="G86" s="21">
        <f t="shared" si="8"/>
        <v>0.61594202898550721</v>
      </c>
    </row>
    <row r="87" spans="1:7" x14ac:dyDescent="0.15">
      <c r="A87">
        <v>208.92</v>
      </c>
      <c r="B87">
        <v>272.51199999999898</v>
      </c>
      <c r="D87" s="22">
        <f t="shared" si="6"/>
        <v>0.31947130883301089</v>
      </c>
      <c r="E87" s="22">
        <f t="shared" si="7"/>
        <v>0.51560000000000217</v>
      </c>
      <c r="F87">
        <v>86</v>
      </c>
      <c r="G87" s="21">
        <f t="shared" si="8"/>
        <v>0.62318840579710144</v>
      </c>
    </row>
    <row r="88" spans="1:7" x14ac:dyDescent="0.15">
      <c r="A88">
        <v>206.76</v>
      </c>
      <c r="B88">
        <v>235.83999999999901</v>
      </c>
      <c r="D88" s="22">
        <f t="shared" si="6"/>
        <v>0.31366860090264342</v>
      </c>
      <c r="E88" s="22">
        <f t="shared" si="7"/>
        <v>0.59200000000000208</v>
      </c>
      <c r="F88">
        <v>87</v>
      </c>
      <c r="G88" s="21">
        <f t="shared" si="8"/>
        <v>0.63043478260869568</v>
      </c>
    </row>
    <row r="89" spans="1:7" x14ac:dyDescent="0.15">
      <c r="A89">
        <v>205.32</v>
      </c>
      <c r="B89">
        <v>200.84800000000001</v>
      </c>
      <c r="D89" s="22">
        <f t="shared" si="6"/>
        <v>0.30980012894906511</v>
      </c>
      <c r="E89" s="22">
        <f t="shared" si="7"/>
        <v>0.66489999999999994</v>
      </c>
      <c r="F89">
        <v>88</v>
      </c>
      <c r="G89" s="21">
        <f t="shared" si="8"/>
        <v>0.6376811594202898</v>
      </c>
    </row>
    <row r="90" spans="1:7" x14ac:dyDescent="0.15">
      <c r="A90">
        <v>204.6</v>
      </c>
      <c r="B90">
        <v>251.10399999999899</v>
      </c>
      <c r="D90" s="20">
        <f t="shared" si="6"/>
        <v>0.3078658929722759</v>
      </c>
      <c r="E90" s="20">
        <f t="shared" si="7"/>
        <v>0.56020000000000203</v>
      </c>
      <c r="F90" s="4">
        <v>89</v>
      </c>
      <c r="G90" s="21">
        <f t="shared" si="8"/>
        <v>0.64492753623188404</v>
      </c>
    </row>
    <row r="91" spans="1:7" x14ac:dyDescent="0.15">
      <c r="A91">
        <v>203.88</v>
      </c>
      <c r="B91">
        <v>239.77600000000001</v>
      </c>
      <c r="D91" s="22">
        <f t="shared" si="6"/>
        <v>0.30593165699548674</v>
      </c>
      <c r="E91" s="22">
        <f t="shared" si="7"/>
        <v>0.58379999999999999</v>
      </c>
      <c r="F91">
        <v>90</v>
      </c>
      <c r="G91" s="21">
        <f t="shared" si="8"/>
        <v>0.65217391304347827</v>
      </c>
    </row>
    <row r="92" spans="1:7" x14ac:dyDescent="0.15">
      <c r="A92">
        <v>196.68</v>
      </c>
      <c r="B92">
        <v>245.72799999999901</v>
      </c>
      <c r="D92" s="22">
        <f t="shared" si="6"/>
        <v>0.28658929722759513</v>
      </c>
      <c r="E92" s="22">
        <f t="shared" si="7"/>
        <v>0.57140000000000202</v>
      </c>
      <c r="F92">
        <v>91</v>
      </c>
      <c r="G92" s="21">
        <f t="shared" si="8"/>
        <v>0.65942028985507251</v>
      </c>
    </row>
    <row r="93" spans="1:7" x14ac:dyDescent="0.15">
      <c r="A93">
        <v>188.04</v>
      </c>
      <c r="B93">
        <v>203.34399999999999</v>
      </c>
      <c r="D93" s="22">
        <f t="shared" si="6"/>
        <v>0.26337846550612504</v>
      </c>
      <c r="E93" s="22">
        <f t="shared" si="7"/>
        <v>0.65970000000000006</v>
      </c>
      <c r="F93">
        <v>92</v>
      </c>
      <c r="G93" s="21">
        <f t="shared" si="8"/>
        <v>0.66666666666666663</v>
      </c>
    </row>
    <row r="94" spans="1:7" x14ac:dyDescent="0.15">
      <c r="A94">
        <v>183.48</v>
      </c>
      <c r="B94">
        <v>205.12</v>
      </c>
      <c r="D94" s="20">
        <f t="shared" si="6"/>
        <v>0.25112830431979366</v>
      </c>
      <c r="E94" s="20">
        <f t="shared" si="7"/>
        <v>0.65600000000000003</v>
      </c>
      <c r="F94" s="4">
        <v>93</v>
      </c>
      <c r="G94" s="21">
        <f t="shared" si="8"/>
        <v>0.67391304347826086</v>
      </c>
    </row>
    <row r="95" spans="1:7" x14ac:dyDescent="0.15">
      <c r="A95">
        <v>183.24</v>
      </c>
      <c r="B95">
        <v>263.00799999999998</v>
      </c>
      <c r="D95" s="22">
        <f t="shared" si="6"/>
        <v>0.25048355899419733</v>
      </c>
      <c r="E95" s="22">
        <f t="shared" si="7"/>
        <v>0.53539999999999999</v>
      </c>
      <c r="F95">
        <v>94</v>
      </c>
      <c r="G95" s="21">
        <f t="shared" si="8"/>
        <v>0.6811594202898551</v>
      </c>
    </row>
    <row r="96" spans="1:7" x14ac:dyDescent="0.15">
      <c r="A96">
        <v>178.2</v>
      </c>
      <c r="B96">
        <v>315.56799999999998</v>
      </c>
      <c r="D96" s="22">
        <f t="shared" si="6"/>
        <v>0.23694390715667307</v>
      </c>
      <c r="E96" s="22">
        <f t="shared" si="7"/>
        <v>0.42590000000000006</v>
      </c>
      <c r="F96">
        <v>95</v>
      </c>
      <c r="G96" s="21">
        <f t="shared" si="8"/>
        <v>0.68840579710144922</v>
      </c>
    </row>
    <row r="97" spans="1:7" x14ac:dyDescent="0.15">
      <c r="A97">
        <v>173.28</v>
      </c>
      <c r="B97">
        <v>203.24799999999999</v>
      </c>
      <c r="D97" s="22">
        <f t="shared" si="6"/>
        <v>0.22372662798194712</v>
      </c>
      <c r="E97" s="22">
        <f t="shared" si="7"/>
        <v>0.65990000000000004</v>
      </c>
      <c r="F97">
        <v>96</v>
      </c>
      <c r="G97" s="21">
        <f t="shared" si="8"/>
        <v>0.69565217391304346</v>
      </c>
    </row>
    <row r="98" spans="1:7" x14ac:dyDescent="0.15">
      <c r="A98">
        <v>173.04</v>
      </c>
      <c r="B98">
        <v>204.4</v>
      </c>
      <c r="D98" s="20">
        <f t="shared" ref="D98:D129" si="9">(A98-MIN($A$2:$A$138))/(MAX($A$2:$A$138)-MIN($A$2:$A$138))</f>
        <v>0.22308188265635071</v>
      </c>
      <c r="E98" s="20">
        <f t="shared" ref="E98:E129" si="10">(MAX($B$2:$B$138)-B98)/(MAX($B$2:$B$138)-MIN($B$2:$B$138))</f>
        <v>0.65750000000000008</v>
      </c>
      <c r="F98" s="4">
        <v>97</v>
      </c>
      <c r="G98" s="21">
        <f t="shared" ref="G98:G129" si="11">F98/MAX($F$2:$F$139)</f>
        <v>0.70289855072463769</v>
      </c>
    </row>
    <row r="99" spans="1:7" x14ac:dyDescent="0.15">
      <c r="A99">
        <v>169.92</v>
      </c>
      <c r="B99">
        <v>312.44799999999998</v>
      </c>
      <c r="D99" s="22">
        <f t="shared" si="9"/>
        <v>0.21470019342359764</v>
      </c>
      <c r="E99" s="22">
        <f t="shared" si="10"/>
        <v>0.43240000000000006</v>
      </c>
      <c r="F99">
        <v>98</v>
      </c>
      <c r="G99" s="21">
        <f t="shared" si="11"/>
        <v>0.71014492753623193</v>
      </c>
    </row>
    <row r="100" spans="1:7" x14ac:dyDescent="0.15">
      <c r="A100">
        <v>164.16</v>
      </c>
      <c r="B100">
        <v>137.10400000000001</v>
      </c>
      <c r="D100" s="22">
        <f t="shared" si="9"/>
        <v>0.19922630560928431</v>
      </c>
      <c r="E100" s="22">
        <f t="shared" si="10"/>
        <v>0.79769999999999996</v>
      </c>
      <c r="F100">
        <v>99</v>
      </c>
      <c r="G100" s="21">
        <f t="shared" si="11"/>
        <v>0.71739130434782605</v>
      </c>
    </row>
    <row r="101" spans="1:7" x14ac:dyDescent="0.15">
      <c r="A101">
        <v>163.44</v>
      </c>
      <c r="B101">
        <v>109.792</v>
      </c>
      <c r="D101" s="22">
        <f t="shared" si="9"/>
        <v>0.19729206963249515</v>
      </c>
      <c r="E101" s="22">
        <f t="shared" si="10"/>
        <v>0.85459999999999992</v>
      </c>
      <c r="F101">
        <v>100</v>
      </c>
      <c r="G101" s="21">
        <f t="shared" si="11"/>
        <v>0.72463768115942029</v>
      </c>
    </row>
    <row r="102" spans="1:7" x14ac:dyDescent="0.15">
      <c r="A102">
        <v>157.08000000000001</v>
      </c>
      <c r="B102">
        <v>285.56799999999998</v>
      </c>
      <c r="D102" s="20">
        <f t="shared" si="9"/>
        <v>0.18020631850419086</v>
      </c>
      <c r="E102" s="20">
        <f t="shared" si="10"/>
        <v>0.48840000000000006</v>
      </c>
      <c r="F102" s="4">
        <v>101</v>
      </c>
      <c r="G102" s="21">
        <f t="shared" si="11"/>
        <v>0.73188405797101452</v>
      </c>
    </row>
    <row r="103" spans="1:7" x14ac:dyDescent="0.15">
      <c r="A103">
        <v>145.56</v>
      </c>
      <c r="B103">
        <v>287.77600000000001</v>
      </c>
      <c r="D103" s="22">
        <f t="shared" si="9"/>
        <v>0.14925854287556414</v>
      </c>
      <c r="E103" s="22">
        <f t="shared" si="10"/>
        <v>0.48379999999999995</v>
      </c>
      <c r="F103">
        <v>102</v>
      </c>
      <c r="G103" s="21">
        <f t="shared" si="11"/>
        <v>0.73913043478260865</v>
      </c>
    </row>
    <row r="104" spans="1:7" x14ac:dyDescent="0.15">
      <c r="A104">
        <v>144.72</v>
      </c>
      <c r="B104">
        <v>282.111999999999</v>
      </c>
      <c r="D104" s="20">
        <f t="shared" si="9"/>
        <v>0.14700193423597679</v>
      </c>
      <c r="E104" s="20">
        <f t="shared" si="10"/>
        <v>0.49560000000000209</v>
      </c>
      <c r="F104" s="4">
        <v>103</v>
      </c>
      <c r="G104" s="21">
        <f t="shared" si="11"/>
        <v>0.74637681159420288</v>
      </c>
    </row>
    <row r="105" spans="1:7" x14ac:dyDescent="0.15">
      <c r="A105">
        <v>143.28</v>
      </c>
      <c r="B105">
        <v>174.06399999999999</v>
      </c>
      <c r="D105" s="22">
        <f t="shared" si="9"/>
        <v>0.14313346228239845</v>
      </c>
      <c r="E105" s="22">
        <f t="shared" si="10"/>
        <v>0.72070000000000012</v>
      </c>
      <c r="F105">
        <v>104</v>
      </c>
      <c r="G105" s="21">
        <f t="shared" si="11"/>
        <v>0.75362318840579712</v>
      </c>
    </row>
    <row r="106" spans="1:7" x14ac:dyDescent="0.15">
      <c r="A106">
        <v>140.04</v>
      </c>
      <c r="B106">
        <v>223.024</v>
      </c>
      <c r="D106" s="22">
        <f t="shared" si="9"/>
        <v>0.13442940038684717</v>
      </c>
      <c r="E106" s="22">
        <f t="shared" si="10"/>
        <v>0.61870000000000003</v>
      </c>
      <c r="F106">
        <v>105</v>
      </c>
      <c r="G106" s="21">
        <f t="shared" si="11"/>
        <v>0.76086956521739135</v>
      </c>
    </row>
    <row r="107" spans="1:7" x14ac:dyDescent="0.15">
      <c r="A107">
        <v>138.72</v>
      </c>
      <c r="B107">
        <v>187.792</v>
      </c>
      <c r="D107" s="22">
        <f t="shared" si="9"/>
        <v>0.13088330109606705</v>
      </c>
      <c r="E107" s="22">
        <f t="shared" si="10"/>
        <v>0.69209999999999994</v>
      </c>
      <c r="F107">
        <v>106</v>
      </c>
      <c r="G107" s="21">
        <f t="shared" si="11"/>
        <v>0.76811594202898548</v>
      </c>
    </row>
    <row r="108" spans="1:7" x14ac:dyDescent="0.15">
      <c r="A108">
        <v>135.72</v>
      </c>
      <c r="B108">
        <v>70.239999999999895</v>
      </c>
      <c r="D108" s="20">
        <f t="shared" si="9"/>
        <v>0.12282398452611218</v>
      </c>
      <c r="E108" s="20">
        <f t="shared" si="10"/>
        <v>0.93700000000000017</v>
      </c>
      <c r="F108" s="4">
        <v>107</v>
      </c>
      <c r="G108" s="21">
        <f t="shared" si="11"/>
        <v>0.77536231884057971</v>
      </c>
    </row>
    <row r="109" spans="1:7" x14ac:dyDescent="0.15">
      <c r="A109">
        <v>127.44</v>
      </c>
      <c r="B109">
        <v>73.84</v>
      </c>
      <c r="D109" s="22">
        <f t="shared" si="9"/>
        <v>0.10058027079303675</v>
      </c>
      <c r="E109" s="22">
        <f t="shared" si="10"/>
        <v>0.92949999999999988</v>
      </c>
      <c r="F109">
        <v>108</v>
      </c>
      <c r="G109" s="21">
        <f t="shared" si="11"/>
        <v>0.78260869565217395</v>
      </c>
    </row>
    <row r="110" spans="1:7" x14ac:dyDescent="0.15">
      <c r="A110">
        <v>115.08</v>
      </c>
      <c r="B110">
        <v>170.89599999999899</v>
      </c>
      <c r="D110" s="22">
        <f t="shared" si="9"/>
        <v>6.7375886524822695E-2</v>
      </c>
      <c r="E110" s="22">
        <f t="shared" si="10"/>
        <v>0.72730000000000206</v>
      </c>
      <c r="F110">
        <v>109</v>
      </c>
      <c r="G110" s="21">
        <f t="shared" si="11"/>
        <v>0.78985507246376807</v>
      </c>
    </row>
    <row r="111" spans="1:7" x14ac:dyDescent="0.15">
      <c r="A111">
        <v>112.44</v>
      </c>
      <c r="B111">
        <v>288.976</v>
      </c>
      <c r="D111" s="22">
        <f t="shared" si="9"/>
        <v>6.0283687943262401E-2</v>
      </c>
      <c r="E111" s="22">
        <f t="shared" si="10"/>
        <v>0.48130000000000001</v>
      </c>
      <c r="F111">
        <v>110</v>
      </c>
      <c r="G111" s="21">
        <f t="shared" si="11"/>
        <v>0.79710144927536231</v>
      </c>
    </row>
    <row r="112" spans="1:7" x14ac:dyDescent="0.15">
      <c r="A112">
        <v>102</v>
      </c>
      <c r="B112">
        <v>150.39999999999901</v>
      </c>
      <c r="D112" s="20">
        <f t="shared" si="9"/>
        <v>3.2237266279819474E-2</v>
      </c>
      <c r="E112" s="20">
        <f t="shared" si="10"/>
        <v>0.77000000000000202</v>
      </c>
      <c r="F112" s="4">
        <v>111</v>
      </c>
      <c r="G112" s="21">
        <f t="shared" si="11"/>
        <v>0.80434782608695654</v>
      </c>
    </row>
    <row r="113" spans="1:7" x14ac:dyDescent="0.15">
      <c r="A113">
        <v>99.96</v>
      </c>
      <c r="B113">
        <v>178.816</v>
      </c>
      <c r="D113" s="22">
        <f t="shared" si="9"/>
        <v>2.6756931012250143E-2</v>
      </c>
      <c r="E113" s="22">
        <f t="shared" si="10"/>
        <v>0.71079999999999999</v>
      </c>
      <c r="F113">
        <v>112</v>
      </c>
      <c r="G113" s="21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22">
        <f t="shared" si="9"/>
        <v>1.4829142488716945E-2</v>
      </c>
      <c r="E114" s="22">
        <f t="shared" si="10"/>
        <v>0.30430000000000007</v>
      </c>
      <c r="F114">
        <v>113</v>
      </c>
      <c r="G114" s="21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22">
        <f t="shared" si="9"/>
        <v>7.736943907156661E-3</v>
      </c>
      <c r="E115" s="22">
        <f t="shared" si="10"/>
        <v>0.91670000000000018</v>
      </c>
      <c r="F115">
        <v>114</v>
      </c>
      <c r="G115" s="21">
        <f t="shared" si="11"/>
        <v>0.82608695652173914</v>
      </c>
    </row>
    <row r="116" spans="1:7" x14ac:dyDescent="0.15">
      <c r="A116">
        <v>90.12</v>
      </c>
      <c r="B116">
        <v>40</v>
      </c>
      <c r="D116" s="20">
        <f t="shared" si="9"/>
        <v>3.2237266279820691E-4</v>
      </c>
      <c r="E116" s="20">
        <f t="shared" si="10"/>
        <v>1</v>
      </c>
      <c r="F116" s="4">
        <v>115</v>
      </c>
      <c r="G116" s="21">
        <f t="shared" si="11"/>
        <v>0.83333333333333337</v>
      </c>
    </row>
    <row r="117" spans="1:7" x14ac:dyDescent="0.15">
      <c r="A117">
        <v>90</v>
      </c>
      <c r="B117">
        <v>520</v>
      </c>
      <c r="D117" s="22">
        <f t="shared" si="9"/>
        <v>0</v>
      </c>
      <c r="E117" s="22">
        <f t="shared" si="10"/>
        <v>0</v>
      </c>
      <c r="F117">
        <v>116</v>
      </c>
      <c r="G117" s="21">
        <f t="shared" si="11"/>
        <v>0.84057971014492749</v>
      </c>
    </row>
    <row r="118" spans="1:7" x14ac:dyDescent="0.15">
      <c r="A118">
        <v>90</v>
      </c>
      <c r="B118">
        <v>520</v>
      </c>
      <c r="D118" s="22">
        <f t="shared" si="9"/>
        <v>0</v>
      </c>
      <c r="E118" s="22">
        <f t="shared" si="10"/>
        <v>0</v>
      </c>
      <c r="F118">
        <v>117</v>
      </c>
      <c r="G118" s="21">
        <f t="shared" si="11"/>
        <v>0.84782608695652173</v>
      </c>
    </row>
    <row r="119" spans="1:7" x14ac:dyDescent="0.15">
      <c r="A119">
        <v>90</v>
      </c>
      <c r="B119">
        <v>520</v>
      </c>
      <c r="D119" s="22">
        <f t="shared" si="9"/>
        <v>0</v>
      </c>
      <c r="E119" s="22">
        <f t="shared" si="10"/>
        <v>0</v>
      </c>
      <c r="F119">
        <v>118</v>
      </c>
      <c r="G119" s="21">
        <f t="shared" si="11"/>
        <v>0.85507246376811596</v>
      </c>
    </row>
    <row r="120" spans="1:7" x14ac:dyDescent="0.15">
      <c r="A120">
        <v>90</v>
      </c>
      <c r="B120">
        <v>520</v>
      </c>
      <c r="D120" s="20">
        <f t="shared" si="9"/>
        <v>0</v>
      </c>
      <c r="E120" s="20">
        <f t="shared" si="10"/>
        <v>0</v>
      </c>
      <c r="F120" s="4">
        <v>119</v>
      </c>
      <c r="G120" s="21">
        <f t="shared" si="11"/>
        <v>0.8623188405797102</v>
      </c>
    </row>
    <row r="121" spans="1:7" x14ac:dyDescent="0.15">
      <c r="A121">
        <v>90</v>
      </c>
      <c r="B121">
        <v>520</v>
      </c>
      <c r="D121" s="22">
        <f t="shared" si="9"/>
        <v>0</v>
      </c>
      <c r="E121" s="22">
        <f t="shared" si="10"/>
        <v>0</v>
      </c>
      <c r="F121">
        <v>120</v>
      </c>
      <c r="G121" s="21">
        <f t="shared" si="11"/>
        <v>0.86956521739130432</v>
      </c>
    </row>
    <row r="122" spans="1:7" x14ac:dyDescent="0.15">
      <c r="A122">
        <v>90</v>
      </c>
      <c r="B122">
        <v>520</v>
      </c>
      <c r="D122" s="22">
        <f t="shared" si="9"/>
        <v>0</v>
      </c>
      <c r="E122" s="22">
        <f t="shared" si="10"/>
        <v>0</v>
      </c>
      <c r="F122">
        <v>121</v>
      </c>
      <c r="G122" s="21">
        <f t="shared" si="11"/>
        <v>0.87681159420289856</v>
      </c>
    </row>
    <row r="123" spans="1:7" x14ac:dyDescent="0.15">
      <c r="A123">
        <v>90</v>
      </c>
      <c r="B123">
        <v>520</v>
      </c>
      <c r="D123" s="22">
        <f t="shared" si="9"/>
        <v>0</v>
      </c>
      <c r="E123" s="22">
        <f t="shared" si="10"/>
        <v>0</v>
      </c>
      <c r="F123">
        <v>122</v>
      </c>
      <c r="G123" s="21">
        <f t="shared" si="11"/>
        <v>0.88405797101449279</v>
      </c>
    </row>
    <row r="124" spans="1:7" x14ac:dyDescent="0.15">
      <c r="A124">
        <v>90</v>
      </c>
      <c r="B124">
        <v>520</v>
      </c>
      <c r="D124" s="20">
        <f t="shared" si="9"/>
        <v>0</v>
      </c>
      <c r="E124" s="20">
        <f t="shared" si="10"/>
        <v>0</v>
      </c>
      <c r="F124" s="4">
        <v>123</v>
      </c>
      <c r="G124" s="21">
        <f t="shared" si="11"/>
        <v>0.89130434782608692</v>
      </c>
    </row>
    <row r="125" spans="1:7" x14ac:dyDescent="0.15">
      <c r="A125">
        <v>90</v>
      </c>
      <c r="B125">
        <v>520</v>
      </c>
      <c r="D125" s="22">
        <f t="shared" si="9"/>
        <v>0</v>
      </c>
      <c r="E125" s="22">
        <f t="shared" si="10"/>
        <v>0</v>
      </c>
      <c r="F125">
        <v>124</v>
      </c>
      <c r="G125" s="21">
        <f t="shared" si="11"/>
        <v>0.89855072463768115</v>
      </c>
    </row>
    <row r="126" spans="1:7" x14ac:dyDescent="0.15">
      <c r="A126">
        <v>90</v>
      </c>
      <c r="B126">
        <v>520</v>
      </c>
      <c r="D126" s="22">
        <f t="shared" si="9"/>
        <v>0</v>
      </c>
      <c r="E126" s="22">
        <f t="shared" si="10"/>
        <v>0</v>
      </c>
      <c r="F126">
        <v>125</v>
      </c>
      <c r="G126" s="21">
        <f t="shared" si="11"/>
        <v>0.90579710144927539</v>
      </c>
    </row>
    <row r="127" spans="1:7" x14ac:dyDescent="0.15">
      <c r="A127">
        <v>90</v>
      </c>
      <c r="B127">
        <v>520</v>
      </c>
      <c r="D127" s="22">
        <f t="shared" si="9"/>
        <v>0</v>
      </c>
      <c r="E127" s="22">
        <f t="shared" si="10"/>
        <v>0</v>
      </c>
      <c r="F127">
        <v>126</v>
      </c>
      <c r="G127" s="21">
        <f t="shared" si="11"/>
        <v>0.91304347826086951</v>
      </c>
    </row>
    <row r="128" spans="1:7" x14ac:dyDescent="0.15">
      <c r="A128">
        <v>90</v>
      </c>
      <c r="B128">
        <v>520</v>
      </c>
      <c r="D128" s="20">
        <f t="shared" si="9"/>
        <v>0</v>
      </c>
      <c r="E128" s="20">
        <f t="shared" si="10"/>
        <v>0</v>
      </c>
      <c r="F128" s="4">
        <v>127</v>
      </c>
      <c r="G128" s="21">
        <f t="shared" si="11"/>
        <v>0.92028985507246375</v>
      </c>
    </row>
    <row r="129" spans="1:7" x14ac:dyDescent="0.15">
      <c r="A129">
        <v>90</v>
      </c>
      <c r="B129">
        <v>520</v>
      </c>
      <c r="D129" s="22">
        <f t="shared" si="9"/>
        <v>0</v>
      </c>
      <c r="E129" s="22">
        <f t="shared" si="10"/>
        <v>0</v>
      </c>
      <c r="F129">
        <v>128</v>
      </c>
      <c r="G129" s="21">
        <f t="shared" si="11"/>
        <v>0.92753623188405798</v>
      </c>
    </row>
    <row r="130" spans="1:7" x14ac:dyDescent="0.15">
      <c r="A130">
        <v>90</v>
      </c>
      <c r="B130">
        <v>520</v>
      </c>
      <c r="D130" s="22">
        <f t="shared" ref="D130:D139" si="12">(A130-MIN($A$2:$A$138))/(MAX($A$2:$A$138)-MIN($A$2:$A$138))</f>
        <v>0</v>
      </c>
      <c r="E130" s="22">
        <f t="shared" ref="E130:E139" si="13">(MAX($B$2:$B$138)-B130)/(MAX($B$2:$B$138)-MIN($B$2:$B$138))</f>
        <v>0</v>
      </c>
      <c r="F130">
        <v>129</v>
      </c>
      <c r="G130" s="21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2">
        <f t="shared" si="12"/>
        <v>0</v>
      </c>
      <c r="E131" s="22">
        <f t="shared" si="13"/>
        <v>0</v>
      </c>
      <c r="F131">
        <v>130</v>
      </c>
      <c r="G131" s="21">
        <f t="shared" si="14"/>
        <v>0.94202898550724634</v>
      </c>
    </row>
    <row r="132" spans="1:7" x14ac:dyDescent="0.15">
      <c r="A132">
        <v>90</v>
      </c>
      <c r="B132">
        <v>520</v>
      </c>
      <c r="D132" s="20">
        <f t="shared" si="12"/>
        <v>0</v>
      </c>
      <c r="E132" s="20">
        <f t="shared" si="13"/>
        <v>0</v>
      </c>
      <c r="F132" s="4">
        <v>131</v>
      </c>
      <c r="G132" s="21">
        <f t="shared" si="14"/>
        <v>0.94927536231884058</v>
      </c>
    </row>
    <row r="133" spans="1:7" x14ac:dyDescent="0.15">
      <c r="A133">
        <v>90</v>
      </c>
      <c r="B133">
        <v>520</v>
      </c>
      <c r="D133" s="22">
        <f t="shared" si="12"/>
        <v>0</v>
      </c>
      <c r="E133" s="22">
        <f t="shared" si="13"/>
        <v>0</v>
      </c>
      <c r="F133">
        <v>132</v>
      </c>
      <c r="G133" s="21">
        <f t="shared" si="14"/>
        <v>0.95652173913043481</v>
      </c>
    </row>
    <row r="134" spans="1:7" x14ac:dyDescent="0.15">
      <c r="A134">
        <v>90</v>
      </c>
      <c r="B134">
        <v>520</v>
      </c>
      <c r="D134" s="22">
        <f t="shared" si="12"/>
        <v>0</v>
      </c>
      <c r="E134" s="22">
        <f t="shared" si="13"/>
        <v>0</v>
      </c>
      <c r="F134">
        <v>133</v>
      </c>
      <c r="G134" s="21">
        <f t="shared" si="14"/>
        <v>0.96376811594202894</v>
      </c>
    </row>
    <row r="135" spans="1:7" x14ac:dyDescent="0.15">
      <c r="A135">
        <v>90</v>
      </c>
      <c r="B135">
        <v>520</v>
      </c>
      <c r="D135" s="22">
        <f t="shared" si="12"/>
        <v>0</v>
      </c>
      <c r="E135" s="22">
        <f t="shared" si="13"/>
        <v>0</v>
      </c>
      <c r="F135">
        <v>134</v>
      </c>
      <c r="G135" s="21">
        <f t="shared" si="14"/>
        <v>0.97101449275362317</v>
      </c>
    </row>
    <row r="136" spans="1:7" x14ac:dyDescent="0.15">
      <c r="A136">
        <v>90</v>
      </c>
      <c r="B136">
        <v>520</v>
      </c>
      <c r="D136" s="20">
        <f t="shared" si="12"/>
        <v>0</v>
      </c>
      <c r="E136" s="20">
        <f t="shared" si="13"/>
        <v>0</v>
      </c>
      <c r="F136" s="4">
        <v>135</v>
      </c>
      <c r="G136" s="21">
        <f t="shared" si="14"/>
        <v>0.97826086956521741</v>
      </c>
    </row>
    <row r="137" spans="1:7" x14ac:dyDescent="0.15">
      <c r="A137">
        <v>90</v>
      </c>
      <c r="B137">
        <v>520</v>
      </c>
      <c r="D137" s="22">
        <f t="shared" si="12"/>
        <v>0</v>
      </c>
      <c r="E137" s="22">
        <f t="shared" si="13"/>
        <v>0</v>
      </c>
      <c r="F137">
        <v>136</v>
      </c>
      <c r="G137" s="21">
        <f t="shared" si="14"/>
        <v>0.98550724637681164</v>
      </c>
    </row>
    <row r="138" spans="1:7" x14ac:dyDescent="0.15">
      <c r="A138">
        <v>90</v>
      </c>
      <c r="B138">
        <v>520</v>
      </c>
      <c r="D138" s="20">
        <f t="shared" si="12"/>
        <v>0</v>
      </c>
      <c r="E138" s="20">
        <f t="shared" si="13"/>
        <v>0</v>
      </c>
      <c r="F138" s="4">
        <v>137</v>
      </c>
      <c r="G138" s="21">
        <f t="shared" si="14"/>
        <v>0.99275362318840576</v>
      </c>
    </row>
    <row r="139" spans="1:7" x14ac:dyDescent="0.15">
      <c r="A139">
        <v>90</v>
      </c>
      <c r="B139">
        <v>520</v>
      </c>
      <c r="D139" s="22">
        <f t="shared" si="12"/>
        <v>0</v>
      </c>
      <c r="E139" s="22">
        <f t="shared" si="13"/>
        <v>0</v>
      </c>
      <c r="F139">
        <v>138</v>
      </c>
      <c r="G139" s="21">
        <f t="shared" si="14"/>
        <v>1</v>
      </c>
    </row>
  </sheetData>
  <phoneticPr fontId="1"/>
  <conditionalFormatting sqref="D2:G139">
    <cfRule type="expression" dxfId="19" priority="1">
      <formula>AND($G2&lt;=1,$G2&gt;0.75)</formula>
    </cfRule>
    <cfRule type="expression" dxfId="18" priority="2">
      <formula>AND($G2&lt;=0.75,$G2&gt;0.5)</formula>
    </cfRule>
    <cfRule type="expression" dxfId="17" priority="3">
      <formula>AND($G2&lt;=0.5,$G2&gt;0.25)</formula>
    </cfRule>
    <cfRule type="expression" dxfId="16" priority="4">
      <formula>$G2&lt;=0.25</formula>
    </cfRule>
  </conditionalFormatting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39"/>
  <sheetViews>
    <sheetView topLeftCell="C1" workbookViewId="0">
      <selection activeCell="E38" sqref="E38"/>
    </sheetView>
  </sheetViews>
  <sheetFormatPr defaultRowHeight="13.5" x14ac:dyDescent="0.15"/>
  <cols>
    <col min="1" max="2" width="0" hidden="1" customWidth="1"/>
  </cols>
  <sheetData>
    <row r="1" spans="1:7" s="12" customFormat="1" x14ac:dyDescent="0.15">
      <c r="A1" s="12" t="s">
        <v>19</v>
      </c>
      <c r="B1" s="12" t="s">
        <v>4</v>
      </c>
      <c r="C1" s="4"/>
      <c r="D1" s="12" t="s">
        <v>19</v>
      </c>
      <c r="E1" s="12" t="s">
        <v>4</v>
      </c>
      <c r="F1" s="12" t="s">
        <v>20</v>
      </c>
      <c r="G1" s="12" t="s">
        <v>21</v>
      </c>
    </row>
    <row r="2" spans="1:7" x14ac:dyDescent="0.15">
      <c r="A2" s="24">
        <v>462.24</v>
      </c>
      <c r="B2" s="24">
        <v>157.88800000000001</v>
      </c>
      <c r="C2" s="12"/>
      <c r="D2" s="20">
        <f t="shared" ref="D2:D35" si="0">(A2-MIN($A$2:$A$138))/(MAX($A$2:$A$138)-MIN($A$2:$A$138))</f>
        <v>1</v>
      </c>
      <c r="E2" s="20">
        <f t="shared" ref="E2:E35" si="1">(MAX($B$2:$B$138)-B2)/(MAX($B$2:$B$138)-MIN($B$2:$B$138))</f>
        <v>0.75439999999999996</v>
      </c>
      <c r="F2" s="4">
        <v>1</v>
      </c>
      <c r="G2" s="21">
        <f t="shared" ref="G2:G65" si="2">F2/MAX($F$2:$F$139)</f>
        <v>7.246376811594203E-3</v>
      </c>
    </row>
    <row r="3" spans="1:7" x14ac:dyDescent="0.15">
      <c r="A3" s="24">
        <v>462.24</v>
      </c>
      <c r="B3" s="24">
        <v>181.26400000000001</v>
      </c>
      <c r="C3" s="12"/>
      <c r="D3" s="22">
        <f t="shared" si="0"/>
        <v>1</v>
      </c>
      <c r="E3" s="22">
        <f t="shared" si="1"/>
        <v>0.70569999999999999</v>
      </c>
      <c r="F3" s="12">
        <v>2</v>
      </c>
      <c r="G3" s="21">
        <f t="shared" si="2"/>
        <v>1.4492753623188406E-2</v>
      </c>
    </row>
    <row r="4" spans="1:7" x14ac:dyDescent="0.15">
      <c r="A4" s="24">
        <v>461.76</v>
      </c>
      <c r="B4" s="24">
        <v>139.93599999999901</v>
      </c>
      <c r="C4" s="12"/>
      <c r="D4" s="22">
        <f t="shared" si="0"/>
        <v>0.99871050934880712</v>
      </c>
      <c r="E4" s="22">
        <f t="shared" si="1"/>
        <v>0.79180000000000206</v>
      </c>
      <c r="F4" s="12">
        <v>3</v>
      </c>
      <c r="G4" s="21">
        <f t="shared" si="2"/>
        <v>2.1739130434782608E-2</v>
      </c>
    </row>
    <row r="5" spans="1:7" x14ac:dyDescent="0.15">
      <c r="A5" s="24">
        <v>452.88</v>
      </c>
      <c r="B5" s="24">
        <v>114.928</v>
      </c>
      <c r="C5" s="12"/>
      <c r="D5" s="22">
        <f t="shared" si="0"/>
        <v>0.97485493230174081</v>
      </c>
      <c r="E5" s="22">
        <f t="shared" si="1"/>
        <v>0.84389999999999998</v>
      </c>
      <c r="F5" s="12">
        <v>4</v>
      </c>
      <c r="G5" s="21">
        <f t="shared" si="2"/>
        <v>2.8985507246376812E-2</v>
      </c>
    </row>
    <row r="6" spans="1:7" x14ac:dyDescent="0.15">
      <c r="A6" s="24">
        <v>452.64</v>
      </c>
      <c r="B6" s="24">
        <v>49.5519999999999</v>
      </c>
      <c r="C6" s="12"/>
      <c r="D6" s="20">
        <f t="shared" si="0"/>
        <v>0.97421018697614437</v>
      </c>
      <c r="E6" s="20">
        <f t="shared" si="1"/>
        <v>0.98010000000000019</v>
      </c>
      <c r="F6" s="4">
        <v>5</v>
      </c>
      <c r="G6" s="21">
        <f t="shared" si="2"/>
        <v>3.6231884057971016E-2</v>
      </c>
    </row>
    <row r="7" spans="1:7" x14ac:dyDescent="0.15">
      <c r="A7" s="24">
        <v>450.23999999999899</v>
      </c>
      <c r="B7" s="24">
        <v>110.992</v>
      </c>
      <c r="C7" s="12"/>
      <c r="D7" s="22">
        <f t="shared" si="0"/>
        <v>0.96776273372017774</v>
      </c>
      <c r="E7" s="22">
        <f t="shared" si="1"/>
        <v>0.85209999999999997</v>
      </c>
      <c r="F7" s="12">
        <v>6</v>
      </c>
      <c r="G7" s="21">
        <f t="shared" si="2"/>
        <v>4.3478260869565216E-2</v>
      </c>
    </row>
    <row r="8" spans="1:7" x14ac:dyDescent="0.15">
      <c r="A8" s="24">
        <v>448.92</v>
      </c>
      <c r="B8" s="24">
        <v>176.56</v>
      </c>
      <c r="C8" s="12"/>
      <c r="D8" s="22">
        <f t="shared" si="0"/>
        <v>0.96421663442940042</v>
      </c>
      <c r="E8" s="22">
        <f t="shared" si="1"/>
        <v>0.71550000000000002</v>
      </c>
      <c r="F8" s="12">
        <v>7</v>
      </c>
      <c r="G8" s="21">
        <f t="shared" si="2"/>
        <v>5.0724637681159424E-2</v>
      </c>
    </row>
    <row r="9" spans="1:7" x14ac:dyDescent="0.15">
      <c r="A9" s="24">
        <v>446.04</v>
      </c>
      <c r="B9" s="24">
        <v>133.36000000000001</v>
      </c>
      <c r="C9" s="12"/>
      <c r="D9" s="22">
        <f t="shared" si="0"/>
        <v>0.9564796905222438</v>
      </c>
      <c r="E9" s="22">
        <f t="shared" si="1"/>
        <v>0.80549999999999999</v>
      </c>
      <c r="F9" s="12">
        <v>8</v>
      </c>
      <c r="G9" s="21">
        <f t="shared" si="2"/>
        <v>5.7971014492753624E-2</v>
      </c>
    </row>
    <row r="10" spans="1:7" x14ac:dyDescent="0.15">
      <c r="A10" s="24">
        <v>445.92</v>
      </c>
      <c r="B10" s="24">
        <v>153.76</v>
      </c>
      <c r="C10" s="12"/>
      <c r="D10" s="20">
        <f t="shared" si="0"/>
        <v>0.95615731785944558</v>
      </c>
      <c r="E10" s="20">
        <f t="shared" si="1"/>
        <v>0.76300000000000001</v>
      </c>
      <c r="F10" s="4">
        <v>9</v>
      </c>
      <c r="G10" s="21">
        <f t="shared" si="2"/>
        <v>6.5217391304347824E-2</v>
      </c>
    </row>
    <row r="11" spans="1:7" x14ac:dyDescent="0.15">
      <c r="A11" s="24">
        <v>443.04</v>
      </c>
      <c r="B11" s="24">
        <v>288.015999999999</v>
      </c>
      <c r="C11" s="12"/>
      <c r="D11" s="22">
        <f t="shared" si="0"/>
        <v>0.94842037395228884</v>
      </c>
      <c r="E11" s="22">
        <f t="shared" si="1"/>
        <v>0.48330000000000212</v>
      </c>
      <c r="F11" s="12">
        <v>10</v>
      </c>
      <c r="G11" s="21">
        <f t="shared" si="2"/>
        <v>7.2463768115942032E-2</v>
      </c>
    </row>
    <row r="12" spans="1:7" x14ac:dyDescent="0.15">
      <c r="A12" s="24">
        <v>443.04</v>
      </c>
      <c r="B12" s="24">
        <v>146.36799999999999</v>
      </c>
      <c r="C12" s="12"/>
      <c r="D12" s="22">
        <f t="shared" si="0"/>
        <v>0.94842037395228884</v>
      </c>
      <c r="E12" s="22">
        <f t="shared" si="1"/>
        <v>0.77839999999999998</v>
      </c>
      <c r="F12" s="12">
        <v>11</v>
      </c>
      <c r="G12" s="21">
        <f t="shared" si="2"/>
        <v>7.9710144927536225E-2</v>
      </c>
    </row>
    <row r="13" spans="1:7" x14ac:dyDescent="0.15">
      <c r="A13" s="24">
        <v>443.04</v>
      </c>
      <c r="B13" s="24">
        <v>175.6</v>
      </c>
      <c r="C13" s="12"/>
      <c r="D13" s="22">
        <f t="shared" si="0"/>
        <v>0.94842037395228884</v>
      </c>
      <c r="E13" s="22">
        <f t="shared" si="1"/>
        <v>0.71749999999999992</v>
      </c>
      <c r="F13" s="12">
        <v>12</v>
      </c>
      <c r="G13" s="21">
        <f t="shared" si="2"/>
        <v>8.6956521739130432E-2</v>
      </c>
    </row>
    <row r="14" spans="1:7" x14ac:dyDescent="0.15">
      <c r="A14" s="24">
        <v>443.04</v>
      </c>
      <c r="B14" s="24">
        <v>137.584</v>
      </c>
      <c r="C14" s="12"/>
      <c r="D14" s="20">
        <f t="shared" si="0"/>
        <v>0.94842037395228884</v>
      </c>
      <c r="E14" s="20">
        <f t="shared" si="1"/>
        <v>0.79669999999999996</v>
      </c>
      <c r="F14" s="4">
        <v>13</v>
      </c>
      <c r="G14" s="21">
        <f t="shared" si="2"/>
        <v>9.420289855072464E-2</v>
      </c>
    </row>
    <row r="15" spans="1:7" x14ac:dyDescent="0.15">
      <c r="A15" s="24">
        <v>443.04</v>
      </c>
      <c r="B15" s="24">
        <v>96.591999999999999</v>
      </c>
      <c r="C15" s="12"/>
      <c r="D15" s="22">
        <f t="shared" si="0"/>
        <v>0.94842037395228884</v>
      </c>
      <c r="E15" s="22">
        <f t="shared" si="1"/>
        <v>0.8821</v>
      </c>
      <c r="F15" s="12">
        <v>14</v>
      </c>
      <c r="G15" s="21">
        <f t="shared" si="2"/>
        <v>0.10144927536231885</v>
      </c>
    </row>
    <row r="16" spans="1:7" x14ac:dyDescent="0.15">
      <c r="A16" s="24">
        <v>442.91999999999899</v>
      </c>
      <c r="B16" s="24">
        <v>205.31199999999899</v>
      </c>
      <c r="C16" s="12"/>
      <c r="D16" s="22">
        <f t="shared" si="0"/>
        <v>0.94809800128948796</v>
      </c>
      <c r="E16" s="22">
        <f t="shared" si="1"/>
        <v>0.65560000000000207</v>
      </c>
      <c r="F16" s="12">
        <v>15</v>
      </c>
      <c r="G16" s="21">
        <f t="shared" si="2"/>
        <v>0.10869565217391304</v>
      </c>
    </row>
    <row r="17" spans="1:7" x14ac:dyDescent="0.15">
      <c r="A17" s="24">
        <v>441.96</v>
      </c>
      <c r="B17" s="24">
        <v>208.72</v>
      </c>
      <c r="C17" s="12"/>
      <c r="D17" s="22">
        <f t="shared" si="0"/>
        <v>0.94551901998710497</v>
      </c>
      <c r="E17" s="22">
        <f t="shared" si="1"/>
        <v>0.64849999999999997</v>
      </c>
      <c r="F17" s="12">
        <v>16</v>
      </c>
      <c r="G17" s="21">
        <f t="shared" si="2"/>
        <v>0.11594202898550725</v>
      </c>
    </row>
    <row r="18" spans="1:7" x14ac:dyDescent="0.15">
      <c r="A18" s="24">
        <v>438.96</v>
      </c>
      <c r="B18" s="24">
        <v>189.232</v>
      </c>
      <c r="C18" s="12"/>
      <c r="D18" s="20">
        <f t="shared" si="0"/>
        <v>0.93745970341715013</v>
      </c>
      <c r="E18" s="20">
        <f t="shared" si="1"/>
        <v>0.68910000000000005</v>
      </c>
      <c r="F18" s="4">
        <v>17</v>
      </c>
      <c r="G18" s="21">
        <f t="shared" si="2"/>
        <v>0.12318840579710146</v>
      </c>
    </row>
    <row r="19" spans="1:7" x14ac:dyDescent="0.15">
      <c r="A19" s="24">
        <v>434.04</v>
      </c>
      <c r="B19" s="24">
        <v>229.36</v>
      </c>
      <c r="C19" s="12"/>
      <c r="D19" s="22">
        <f t="shared" si="0"/>
        <v>0.92424242424242431</v>
      </c>
      <c r="E19" s="22">
        <f t="shared" si="1"/>
        <v>0.60549999999999993</v>
      </c>
      <c r="F19" s="12">
        <v>18</v>
      </c>
      <c r="G19" s="21">
        <f t="shared" si="2"/>
        <v>0.13043478260869565</v>
      </c>
    </row>
    <row r="20" spans="1:7" x14ac:dyDescent="0.15">
      <c r="A20" s="24">
        <v>428.64</v>
      </c>
      <c r="B20" s="24">
        <v>85.071999999999903</v>
      </c>
      <c r="C20" s="12"/>
      <c r="D20" s="22">
        <f t="shared" si="0"/>
        <v>0.90973565441650539</v>
      </c>
      <c r="E20" s="22">
        <f t="shared" si="1"/>
        <v>0.90610000000000024</v>
      </c>
      <c r="F20" s="12">
        <v>19</v>
      </c>
      <c r="G20" s="21">
        <f t="shared" si="2"/>
        <v>0.13768115942028986</v>
      </c>
    </row>
    <row r="21" spans="1:7" x14ac:dyDescent="0.15">
      <c r="A21" s="24">
        <v>427.68</v>
      </c>
      <c r="B21" s="24">
        <v>179.67999999999901</v>
      </c>
      <c r="C21" s="12"/>
      <c r="D21" s="22">
        <f t="shared" si="0"/>
        <v>0.90715667311411996</v>
      </c>
      <c r="E21" s="22">
        <f t="shared" si="1"/>
        <v>0.70900000000000196</v>
      </c>
      <c r="F21" s="12">
        <v>20</v>
      </c>
      <c r="G21" s="21">
        <f t="shared" si="2"/>
        <v>0.14492753623188406</v>
      </c>
    </row>
    <row r="22" spans="1:7" x14ac:dyDescent="0.15">
      <c r="A22" s="24">
        <v>427.08</v>
      </c>
      <c r="B22" s="24">
        <v>192.44800000000001</v>
      </c>
      <c r="C22" s="12"/>
      <c r="D22" s="20">
        <f t="shared" si="0"/>
        <v>0.90554480980012886</v>
      </c>
      <c r="E22" s="20">
        <f t="shared" si="1"/>
        <v>0.68240000000000001</v>
      </c>
      <c r="F22" s="4">
        <v>21</v>
      </c>
      <c r="G22" s="21">
        <f t="shared" si="2"/>
        <v>0.15217391304347827</v>
      </c>
    </row>
    <row r="23" spans="1:7" x14ac:dyDescent="0.15">
      <c r="A23" s="24">
        <v>423.84</v>
      </c>
      <c r="B23" s="24">
        <v>195.952</v>
      </c>
      <c r="C23" s="12"/>
      <c r="D23" s="22">
        <f t="shared" si="0"/>
        <v>0.89684074790457757</v>
      </c>
      <c r="E23" s="22">
        <f t="shared" si="1"/>
        <v>0.67510000000000003</v>
      </c>
      <c r="F23" s="12">
        <v>22</v>
      </c>
      <c r="G23" s="21">
        <f t="shared" si="2"/>
        <v>0.15942028985507245</v>
      </c>
    </row>
    <row r="24" spans="1:7" x14ac:dyDescent="0.15">
      <c r="A24" s="24">
        <v>420.23999999999899</v>
      </c>
      <c r="B24" s="24">
        <v>211.12</v>
      </c>
      <c r="C24" s="12"/>
      <c r="D24" s="22">
        <f t="shared" si="0"/>
        <v>0.88716956802062907</v>
      </c>
      <c r="E24" s="22">
        <f t="shared" si="1"/>
        <v>0.64349999999999996</v>
      </c>
      <c r="F24" s="12">
        <v>23</v>
      </c>
      <c r="G24" s="21">
        <f t="shared" si="2"/>
        <v>0.16666666666666666</v>
      </c>
    </row>
    <row r="25" spans="1:7" x14ac:dyDescent="0.15">
      <c r="A25" s="24">
        <v>410.4</v>
      </c>
      <c r="B25" s="24">
        <v>123.423999999999</v>
      </c>
      <c r="C25" s="12"/>
      <c r="D25" s="22">
        <f t="shared" si="0"/>
        <v>0.86073500967117977</v>
      </c>
      <c r="E25" s="22">
        <f t="shared" si="1"/>
        <v>0.82620000000000204</v>
      </c>
      <c r="F25" s="12">
        <v>24</v>
      </c>
      <c r="G25" s="21">
        <f t="shared" si="2"/>
        <v>0.17391304347826086</v>
      </c>
    </row>
    <row r="26" spans="1:7" x14ac:dyDescent="0.15">
      <c r="A26" s="24">
        <v>406.08</v>
      </c>
      <c r="B26" s="24">
        <v>202.91199999999901</v>
      </c>
      <c r="C26" s="12"/>
      <c r="D26" s="20">
        <f t="shared" si="0"/>
        <v>0.84912959381044484</v>
      </c>
      <c r="E26" s="20">
        <f t="shared" si="1"/>
        <v>0.66060000000000207</v>
      </c>
      <c r="F26" s="4">
        <v>25</v>
      </c>
      <c r="G26" s="21">
        <f t="shared" si="2"/>
        <v>0.18115942028985507</v>
      </c>
    </row>
    <row r="27" spans="1:7" x14ac:dyDescent="0.15">
      <c r="A27" s="24">
        <v>406.08</v>
      </c>
      <c r="B27" s="24">
        <v>119.824</v>
      </c>
      <c r="C27" s="12"/>
      <c r="D27" s="22">
        <f t="shared" si="0"/>
        <v>0.84912959381044484</v>
      </c>
      <c r="E27" s="22">
        <f t="shared" si="1"/>
        <v>0.8337</v>
      </c>
      <c r="F27" s="12">
        <v>26</v>
      </c>
      <c r="G27" s="21">
        <f t="shared" si="2"/>
        <v>0.18840579710144928</v>
      </c>
    </row>
    <row r="28" spans="1:7" x14ac:dyDescent="0.15">
      <c r="A28" s="24">
        <v>384.35999999999899</v>
      </c>
      <c r="B28" s="24">
        <v>225.71199999999999</v>
      </c>
      <c r="C28" s="12"/>
      <c r="D28" s="22">
        <f t="shared" si="0"/>
        <v>0.79078014184396894</v>
      </c>
      <c r="E28" s="22">
        <f t="shared" si="1"/>
        <v>0.61309999999999998</v>
      </c>
      <c r="F28" s="12">
        <v>27</v>
      </c>
      <c r="G28" s="21">
        <f t="shared" si="2"/>
        <v>0.19565217391304349</v>
      </c>
    </row>
    <row r="29" spans="1:7" x14ac:dyDescent="0.15">
      <c r="A29" s="24">
        <v>379.2</v>
      </c>
      <c r="B29" s="24">
        <v>148.33599999999899</v>
      </c>
      <c r="C29" s="12"/>
      <c r="D29" s="22">
        <f t="shared" si="0"/>
        <v>0.77691811734364924</v>
      </c>
      <c r="E29" s="22">
        <f t="shared" si="1"/>
        <v>0.7743000000000021</v>
      </c>
      <c r="F29" s="12">
        <v>28</v>
      </c>
      <c r="G29" s="21">
        <f t="shared" si="2"/>
        <v>0.20289855072463769</v>
      </c>
    </row>
    <row r="30" spans="1:7" x14ac:dyDescent="0.15">
      <c r="A30" s="24">
        <v>378.599999999999</v>
      </c>
      <c r="B30" s="24">
        <v>40.192</v>
      </c>
      <c r="C30" s="12"/>
      <c r="D30" s="20">
        <f t="shared" si="0"/>
        <v>0.77530625402965558</v>
      </c>
      <c r="E30" s="20">
        <f t="shared" si="1"/>
        <v>0.99959999999999993</v>
      </c>
      <c r="F30" s="4">
        <v>29</v>
      </c>
      <c r="G30" s="21">
        <f t="shared" si="2"/>
        <v>0.21014492753623187</v>
      </c>
    </row>
    <row r="31" spans="1:7" x14ac:dyDescent="0.15">
      <c r="A31" s="24">
        <v>375.719999999999</v>
      </c>
      <c r="B31" s="24">
        <v>215.584</v>
      </c>
      <c r="C31" s="12"/>
      <c r="D31" s="22">
        <f t="shared" si="0"/>
        <v>0.76756931012249896</v>
      </c>
      <c r="E31" s="22">
        <f t="shared" si="1"/>
        <v>0.63419999999999999</v>
      </c>
      <c r="F31" s="12">
        <v>30</v>
      </c>
      <c r="G31" s="21">
        <f t="shared" si="2"/>
        <v>0.21739130434782608</v>
      </c>
    </row>
    <row r="32" spans="1:7" x14ac:dyDescent="0.15">
      <c r="A32" s="24">
        <v>373.44</v>
      </c>
      <c r="B32" s="24">
        <v>218.03200000000001</v>
      </c>
      <c r="C32" s="12"/>
      <c r="D32" s="22">
        <f t="shared" si="0"/>
        <v>0.76144422952933588</v>
      </c>
      <c r="E32" s="22">
        <f t="shared" si="1"/>
        <v>0.62909999999999988</v>
      </c>
      <c r="F32" s="12">
        <v>31</v>
      </c>
      <c r="G32" s="21">
        <f t="shared" si="2"/>
        <v>0.22463768115942029</v>
      </c>
    </row>
    <row r="33" spans="1:7" x14ac:dyDescent="0.15">
      <c r="A33" s="24">
        <v>365.4</v>
      </c>
      <c r="B33" s="24">
        <v>252.06399999999999</v>
      </c>
      <c r="C33" s="12"/>
      <c r="D33" s="22">
        <f t="shared" si="0"/>
        <v>0.73984526112185678</v>
      </c>
      <c r="E33" s="22">
        <f t="shared" si="1"/>
        <v>0.55820000000000003</v>
      </c>
      <c r="F33" s="12">
        <v>32</v>
      </c>
      <c r="G33" s="21">
        <f t="shared" si="2"/>
        <v>0.2318840579710145</v>
      </c>
    </row>
    <row r="34" spans="1:7" x14ac:dyDescent="0.15">
      <c r="A34" s="24">
        <v>364.2</v>
      </c>
      <c r="B34" s="24">
        <v>206.56</v>
      </c>
      <c r="C34" s="12"/>
      <c r="D34" s="20">
        <f t="shared" si="0"/>
        <v>0.73662153449387491</v>
      </c>
      <c r="E34" s="20">
        <f t="shared" si="1"/>
        <v>0.65300000000000002</v>
      </c>
      <c r="F34" s="4">
        <v>33</v>
      </c>
      <c r="G34" s="21">
        <f t="shared" si="2"/>
        <v>0.2391304347826087</v>
      </c>
    </row>
    <row r="35" spans="1:7" x14ac:dyDescent="0.15">
      <c r="A35" s="24">
        <v>364.2</v>
      </c>
      <c r="B35" s="24">
        <v>197.15199999999899</v>
      </c>
      <c r="C35" s="12"/>
      <c r="D35" s="22">
        <f t="shared" si="0"/>
        <v>0.73662153449387491</v>
      </c>
      <c r="E35" s="22">
        <f t="shared" si="1"/>
        <v>0.67260000000000209</v>
      </c>
      <c r="F35" s="12">
        <v>34</v>
      </c>
      <c r="G35" s="21">
        <f t="shared" si="2"/>
        <v>0.24637681159420291</v>
      </c>
    </row>
    <row r="36" spans="1:7" x14ac:dyDescent="0.15">
      <c r="A36" s="24">
        <v>364.08</v>
      </c>
      <c r="B36" s="24">
        <v>159.807999999999</v>
      </c>
      <c r="D36" s="22">
        <f t="shared" ref="D36:D99" si="3">(A36-MIN($A$2:$A$138))/(MAX($A$2:$A$138)-MIN($A$2:$A$138))</f>
        <v>0.73629916183107669</v>
      </c>
      <c r="E36" s="22">
        <f t="shared" ref="E36:E99" si="4">(MAX($B$2:$B$138)-B36)/(MAX($B$2:$B$138)-MIN($B$2:$B$138))</f>
        <v>0.75040000000000218</v>
      </c>
      <c r="F36" s="12">
        <v>35</v>
      </c>
      <c r="G36" s="21">
        <f t="shared" si="2"/>
        <v>0.25362318840579712</v>
      </c>
    </row>
    <row r="37" spans="1:7" x14ac:dyDescent="0.15">
      <c r="A37" s="24">
        <v>360.12</v>
      </c>
      <c r="B37" s="24">
        <v>204.207999999999</v>
      </c>
      <c r="D37" s="22">
        <f t="shared" si="3"/>
        <v>0.7256608639587363</v>
      </c>
      <c r="E37" s="22">
        <f t="shared" si="4"/>
        <v>0.65790000000000204</v>
      </c>
      <c r="F37" s="12">
        <v>36</v>
      </c>
      <c r="G37" s="21">
        <f t="shared" si="2"/>
        <v>0.2608695652173913</v>
      </c>
    </row>
    <row r="38" spans="1:7" x14ac:dyDescent="0.15">
      <c r="A38" s="24">
        <v>359.28</v>
      </c>
      <c r="B38" s="24">
        <v>236.36799999999999</v>
      </c>
      <c r="C38" t="s">
        <v>24</v>
      </c>
      <c r="D38" s="22">
        <f t="shared" si="3"/>
        <v>0.72340425531914887</v>
      </c>
      <c r="E38" s="22">
        <f t="shared" si="4"/>
        <v>0.59089999999999998</v>
      </c>
      <c r="F38" s="12">
        <v>37</v>
      </c>
      <c r="G38" s="21">
        <f t="shared" si="2"/>
        <v>0.26811594202898553</v>
      </c>
    </row>
    <row r="39" spans="1:7" x14ac:dyDescent="0.15">
      <c r="A39" s="24">
        <v>358.8</v>
      </c>
      <c r="B39" s="24">
        <v>181.84</v>
      </c>
      <c r="D39" s="22">
        <f t="shared" si="3"/>
        <v>0.72211476466795621</v>
      </c>
      <c r="E39" s="22">
        <f t="shared" si="4"/>
        <v>0.7044999999999999</v>
      </c>
      <c r="F39" s="12">
        <v>38</v>
      </c>
      <c r="G39" s="21">
        <f t="shared" si="2"/>
        <v>0.27536231884057971</v>
      </c>
    </row>
    <row r="40" spans="1:7" x14ac:dyDescent="0.15">
      <c r="A40" s="24">
        <v>356.88</v>
      </c>
      <c r="B40" s="24">
        <v>136.048</v>
      </c>
      <c r="D40" s="22">
        <f t="shared" si="3"/>
        <v>0.71695680206318502</v>
      </c>
      <c r="E40" s="22">
        <f t="shared" si="4"/>
        <v>0.79989999999999994</v>
      </c>
      <c r="F40" s="12">
        <v>39</v>
      </c>
      <c r="G40" s="21">
        <f t="shared" si="2"/>
        <v>0.28260869565217389</v>
      </c>
    </row>
    <row r="41" spans="1:7" x14ac:dyDescent="0.15">
      <c r="A41" s="24">
        <v>356.159999999999</v>
      </c>
      <c r="B41" s="24">
        <v>211.84</v>
      </c>
      <c r="D41" s="22">
        <f t="shared" si="3"/>
        <v>0.71502256608639314</v>
      </c>
      <c r="E41" s="22">
        <f t="shared" si="4"/>
        <v>0.6419999999999999</v>
      </c>
      <c r="F41" s="12">
        <v>40</v>
      </c>
      <c r="G41" s="21">
        <f t="shared" si="2"/>
        <v>0.28985507246376813</v>
      </c>
    </row>
    <row r="42" spans="1:7" x14ac:dyDescent="0.15">
      <c r="A42" s="24">
        <v>350.64</v>
      </c>
      <c r="B42" s="24">
        <v>170.367999999999</v>
      </c>
      <c r="D42" s="22">
        <f t="shared" si="3"/>
        <v>0.70019342359767889</v>
      </c>
      <c r="E42" s="22">
        <f t="shared" si="4"/>
        <v>0.72840000000000205</v>
      </c>
      <c r="F42" s="12">
        <v>41</v>
      </c>
      <c r="G42" s="21">
        <f t="shared" si="2"/>
        <v>0.29710144927536231</v>
      </c>
    </row>
    <row r="43" spans="1:7" x14ac:dyDescent="0.15">
      <c r="A43" s="24">
        <v>350.64</v>
      </c>
      <c r="B43" s="24">
        <v>144.54399999999899</v>
      </c>
      <c r="D43" s="22">
        <f t="shared" si="3"/>
        <v>0.70019342359767889</v>
      </c>
      <c r="E43" s="22">
        <f t="shared" si="4"/>
        <v>0.78220000000000212</v>
      </c>
      <c r="F43" s="12">
        <v>42</v>
      </c>
      <c r="G43" s="21">
        <f t="shared" si="2"/>
        <v>0.30434782608695654</v>
      </c>
    </row>
    <row r="44" spans="1:7" x14ac:dyDescent="0.15">
      <c r="A44" s="24">
        <v>348.36</v>
      </c>
      <c r="B44" s="24">
        <v>164.17599999999999</v>
      </c>
      <c r="D44" s="22">
        <f t="shared" si="3"/>
        <v>0.69406834300451326</v>
      </c>
      <c r="E44" s="22">
        <f t="shared" si="4"/>
        <v>0.74130000000000007</v>
      </c>
      <c r="F44" s="12">
        <v>43</v>
      </c>
      <c r="G44" s="21">
        <f t="shared" si="2"/>
        <v>0.31159420289855072</v>
      </c>
    </row>
    <row r="45" spans="1:7" x14ac:dyDescent="0.15">
      <c r="A45" s="24">
        <v>338.52</v>
      </c>
      <c r="B45" s="24">
        <v>161.00799999999899</v>
      </c>
      <c r="D45" s="22">
        <f t="shared" si="3"/>
        <v>0.66763378465506118</v>
      </c>
      <c r="E45" s="22">
        <f t="shared" si="4"/>
        <v>0.74790000000000201</v>
      </c>
      <c r="F45" s="12">
        <v>44</v>
      </c>
      <c r="G45" s="21">
        <f t="shared" si="2"/>
        <v>0.3188405797101449</v>
      </c>
    </row>
    <row r="46" spans="1:7" x14ac:dyDescent="0.15">
      <c r="A46" s="24">
        <v>333.12</v>
      </c>
      <c r="B46" s="24">
        <v>232.624</v>
      </c>
      <c r="D46" s="22">
        <f t="shared" si="3"/>
        <v>0.65312701482914248</v>
      </c>
      <c r="E46" s="22">
        <f t="shared" si="4"/>
        <v>0.5986999999999999</v>
      </c>
      <c r="F46" s="12">
        <v>45</v>
      </c>
      <c r="G46" s="21">
        <f t="shared" si="2"/>
        <v>0.32608695652173914</v>
      </c>
    </row>
    <row r="47" spans="1:7" x14ac:dyDescent="0.15">
      <c r="A47" s="24">
        <v>321.36</v>
      </c>
      <c r="B47" s="24">
        <v>192.111999999999</v>
      </c>
      <c r="D47" s="22">
        <f t="shared" si="3"/>
        <v>0.62153449387491944</v>
      </c>
      <c r="E47" s="22">
        <f t="shared" si="4"/>
        <v>0.68310000000000204</v>
      </c>
      <c r="F47" s="12">
        <v>46</v>
      </c>
      <c r="G47" s="21">
        <f t="shared" si="2"/>
        <v>0.33333333333333331</v>
      </c>
    </row>
    <row r="48" spans="1:7" x14ac:dyDescent="0.15">
      <c r="A48" s="24">
        <v>320.27999999999997</v>
      </c>
      <c r="B48" s="24">
        <v>157.31199999999899</v>
      </c>
      <c r="D48" s="22">
        <f t="shared" si="3"/>
        <v>0.61863313990973556</v>
      </c>
      <c r="E48" s="22">
        <f t="shared" si="4"/>
        <v>0.75560000000000216</v>
      </c>
      <c r="F48" s="12">
        <v>47</v>
      </c>
      <c r="G48" s="21">
        <f t="shared" si="2"/>
        <v>0.34057971014492755</v>
      </c>
    </row>
    <row r="49" spans="1:7" x14ac:dyDescent="0.15">
      <c r="A49" s="24">
        <v>320.039999999999</v>
      </c>
      <c r="B49" s="24">
        <v>252.352</v>
      </c>
      <c r="D49" s="22">
        <f t="shared" si="3"/>
        <v>0.61798839458413657</v>
      </c>
      <c r="E49" s="22">
        <f t="shared" si="4"/>
        <v>0.5576000000000001</v>
      </c>
      <c r="F49" s="12">
        <v>48</v>
      </c>
      <c r="G49" s="21">
        <f t="shared" si="2"/>
        <v>0.34782608695652173</v>
      </c>
    </row>
    <row r="50" spans="1:7" x14ac:dyDescent="0.15">
      <c r="A50" s="24">
        <v>319.2</v>
      </c>
      <c r="B50" s="24">
        <v>259.64800000000002</v>
      </c>
      <c r="D50" s="22">
        <f t="shared" si="3"/>
        <v>0.6157317859445518</v>
      </c>
      <c r="E50" s="22">
        <f t="shared" si="4"/>
        <v>0.54239999999999999</v>
      </c>
      <c r="F50" s="12">
        <v>49</v>
      </c>
      <c r="G50" s="21">
        <f t="shared" si="2"/>
        <v>0.35507246376811596</v>
      </c>
    </row>
    <row r="51" spans="1:7" x14ac:dyDescent="0.15">
      <c r="A51" s="24">
        <v>305.88</v>
      </c>
      <c r="B51" s="24">
        <v>208.38399999999999</v>
      </c>
      <c r="D51" s="22">
        <f t="shared" si="3"/>
        <v>0.57994842037395222</v>
      </c>
      <c r="E51" s="22">
        <f t="shared" si="4"/>
        <v>0.6492</v>
      </c>
      <c r="F51" s="12">
        <v>50</v>
      </c>
      <c r="G51" s="21">
        <f t="shared" si="2"/>
        <v>0.36231884057971014</v>
      </c>
    </row>
    <row r="52" spans="1:7" x14ac:dyDescent="0.15">
      <c r="A52" s="24">
        <v>304.56</v>
      </c>
      <c r="B52" s="24">
        <v>170.75199999999899</v>
      </c>
      <c r="D52" s="22">
        <f t="shared" si="3"/>
        <v>0.57640232108317213</v>
      </c>
      <c r="E52" s="22">
        <f t="shared" si="4"/>
        <v>0.72760000000000213</v>
      </c>
      <c r="F52" s="12">
        <v>51</v>
      </c>
      <c r="G52" s="21">
        <f t="shared" si="2"/>
        <v>0.36956521739130432</v>
      </c>
    </row>
    <row r="53" spans="1:7" x14ac:dyDescent="0.15">
      <c r="A53" s="24">
        <v>301.44</v>
      </c>
      <c r="B53" s="24">
        <v>175.93599999999901</v>
      </c>
      <c r="D53" s="22">
        <f t="shared" si="3"/>
        <v>0.56802063185041907</v>
      </c>
      <c r="E53" s="22">
        <f t="shared" si="4"/>
        <v>0.7168000000000021</v>
      </c>
      <c r="F53" s="12">
        <v>52</v>
      </c>
      <c r="G53" s="21">
        <f t="shared" si="2"/>
        <v>0.37681159420289856</v>
      </c>
    </row>
    <row r="54" spans="1:7" x14ac:dyDescent="0.15">
      <c r="A54" s="24">
        <v>297.95999999999998</v>
      </c>
      <c r="B54" s="24">
        <v>202.28800000000001</v>
      </c>
      <c r="D54" s="22">
        <f t="shared" si="3"/>
        <v>0.55867182462927134</v>
      </c>
      <c r="E54" s="22">
        <f t="shared" si="4"/>
        <v>0.66189999999999993</v>
      </c>
      <c r="F54" s="12">
        <v>53</v>
      </c>
      <c r="G54" s="21">
        <f t="shared" si="2"/>
        <v>0.38405797101449274</v>
      </c>
    </row>
    <row r="55" spans="1:7" x14ac:dyDescent="0.15">
      <c r="A55" s="24">
        <v>297.83999999999997</v>
      </c>
      <c r="B55" s="24">
        <v>232.048</v>
      </c>
      <c r="D55" s="22">
        <f t="shared" si="3"/>
        <v>0.55834945196647312</v>
      </c>
      <c r="E55" s="22">
        <f t="shared" si="4"/>
        <v>0.59989999999999999</v>
      </c>
      <c r="F55" s="12">
        <v>54</v>
      </c>
      <c r="G55" s="21">
        <f t="shared" si="2"/>
        <v>0.39130434782608697</v>
      </c>
    </row>
    <row r="56" spans="1:7" x14ac:dyDescent="0.15">
      <c r="A56" s="24">
        <v>296.52</v>
      </c>
      <c r="B56" s="24">
        <v>196.48</v>
      </c>
      <c r="D56" s="22">
        <f t="shared" si="3"/>
        <v>0.55480335267569303</v>
      </c>
      <c r="E56" s="22">
        <f t="shared" si="4"/>
        <v>0.67399999999999993</v>
      </c>
      <c r="F56" s="12">
        <v>55</v>
      </c>
      <c r="G56" s="21">
        <f t="shared" si="2"/>
        <v>0.39855072463768115</v>
      </c>
    </row>
    <row r="57" spans="1:7" x14ac:dyDescent="0.15">
      <c r="A57" s="24">
        <v>296.39999999999998</v>
      </c>
      <c r="B57" s="24">
        <v>215.536</v>
      </c>
      <c r="D57" s="22">
        <f t="shared" si="3"/>
        <v>0.55448098001289481</v>
      </c>
      <c r="E57" s="22">
        <f t="shared" si="4"/>
        <v>0.63429999999999997</v>
      </c>
      <c r="F57" s="12">
        <v>56</v>
      </c>
      <c r="G57" s="21">
        <f t="shared" si="2"/>
        <v>0.40579710144927539</v>
      </c>
    </row>
    <row r="58" spans="1:7" x14ac:dyDescent="0.15">
      <c r="A58" s="24">
        <v>294.95999999999998</v>
      </c>
      <c r="B58" s="24">
        <v>215.10400000000001</v>
      </c>
      <c r="D58" s="22">
        <f t="shared" si="3"/>
        <v>0.5506125080593165</v>
      </c>
      <c r="E58" s="22">
        <f t="shared" si="4"/>
        <v>0.63519999999999988</v>
      </c>
      <c r="F58" s="12">
        <v>57</v>
      </c>
      <c r="G58" s="21">
        <f t="shared" si="2"/>
        <v>0.41304347826086957</v>
      </c>
    </row>
    <row r="59" spans="1:7" x14ac:dyDescent="0.15">
      <c r="A59" s="24">
        <v>292.56</v>
      </c>
      <c r="B59" s="24">
        <v>272.608</v>
      </c>
      <c r="D59" s="22">
        <f t="shared" si="3"/>
        <v>0.54416505480335264</v>
      </c>
      <c r="E59" s="22">
        <f t="shared" si="4"/>
        <v>0.51539999999999997</v>
      </c>
      <c r="F59" s="12">
        <v>58</v>
      </c>
      <c r="G59" s="21">
        <f t="shared" si="2"/>
        <v>0.42028985507246375</v>
      </c>
    </row>
    <row r="60" spans="1:7" x14ac:dyDescent="0.15">
      <c r="A60" s="24">
        <v>291.12</v>
      </c>
      <c r="B60" s="24">
        <v>256.81599999999997</v>
      </c>
      <c r="D60" s="22">
        <f t="shared" si="3"/>
        <v>0.54029658284977433</v>
      </c>
      <c r="E60" s="22">
        <f t="shared" si="4"/>
        <v>0.54830000000000001</v>
      </c>
      <c r="F60" s="12">
        <v>59</v>
      </c>
      <c r="G60" s="21">
        <f t="shared" si="2"/>
        <v>0.42753623188405798</v>
      </c>
    </row>
    <row r="61" spans="1:7" x14ac:dyDescent="0.15">
      <c r="A61" s="24">
        <v>290.64</v>
      </c>
      <c r="B61" s="24">
        <v>173.77600000000001</v>
      </c>
      <c r="D61" s="22">
        <f t="shared" si="3"/>
        <v>0.53900709219858156</v>
      </c>
      <c r="E61" s="22">
        <f t="shared" si="4"/>
        <v>0.72129999999999994</v>
      </c>
      <c r="F61" s="12">
        <v>60</v>
      </c>
      <c r="G61" s="21">
        <f t="shared" si="2"/>
        <v>0.43478260869565216</v>
      </c>
    </row>
    <row r="62" spans="1:7" x14ac:dyDescent="0.15">
      <c r="A62" s="24">
        <v>289.91999999999899</v>
      </c>
      <c r="B62" s="24">
        <v>220.96</v>
      </c>
      <c r="D62" s="22">
        <f t="shared" si="3"/>
        <v>0.53707285622178969</v>
      </c>
      <c r="E62" s="22">
        <f t="shared" si="4"/>
        <v>0.62299999999999989</v>
      </c>
      <c r="F62" s="12">
        <v>61</v>
      </c>
      <c r="G62" s="21">
        <f t="shared" si="2"/>
        <v>0.4420289855072464</v>
      </c>
    </row>
    <row r="63" spans="1:7" x14ac:dyDescent="0.15">
      <c r="A63" s="24">
        <v>289.56</v>
      </c>
      <c r="B63" s="24">
        <v>191.24799999999999</v>
      </c>
      <c r="D63" s="22">
        <f t="shared" si="3"/>
        <v>0.5361057382333978</v>
      </c>
      <c r="E63" s="22">
        <f t="shared" si="4"/>
        <v>0.68490000000000006</v>
      </c>
      <c r="F63" s="12">
        <v>62</v>
      </c>
      <c r="G63" s="21">
        <f t="shared" si="2"/>
        <v>0.44927536231884058</v>
      </c>
    </row>
    <row r="64" spans="1:7" x14ac:dyDescent="0.15">
      <c r="A64" s="24">
        <v>288</v>
      </c>
      <c r="B64" s="24">
        <v>178.19200000000001</v>
      </c>
      <c r="D64" s="22">
        <f t="shared" si="3"/>
        <v>0.53191489361702127</v>
      </c>
      <c r="E64" s="22">
        <f t="shared" si="4"/>
        <v>0.71209999999999996</v>
      </c>
      <c r="F64" s="12">
        <v>63</v>
      </c>
      <c r="G64" s="21">
        <f t="shared" si="2"/>
        <v>0.45652173913043476</v>
      </c>
    </row>
    <row r="65" spans="1:7" x14ac:dyDescent="0.15">
      <c r="A65" s="24">
        <v>279.95999999999998</v>
      </c>
      <c r="B65" s="24">
        <v>258.928</v>
      </c>
      <c r="D65" s="22">
        <f t="shared" si="3"/>
        <v>0.51031592520954216</v>
      </c>
      <c r="E65" s="22">
        <f t="shared" si="4"/>
        <v>0.54390000000000005</v>
      </c>
      <c r="F65" s="12">
        <v>64</v>
      </c>
      <c r="G65" s="21">
        <f t="shared" si="2"/>
        <v>0.46376811594202899</v>
      </c>
    </row>
    <row r="66" spans="1:7" x14ac:dyDescent="0.15">
      <c r="A66" s="24">
        <v>279.72000000000003</v>
      </c>
      <c r="B66" s="24">
        <v>227.00800000000001</v>
      </c>
      <c r="D66" s="22">
        <f t="shared" si="3"/>
        <v>0.50967117988394595</v>
      </c>
      <c r="E66" s="22">
        <f t="shared" si="4"/>
        <v>0.61039999999999994</v>
      </c>
      <c r="F66" s="12">
        <v>65</v>
      </c>
      <c r="G66" s="21">
        <f t="shared" ref="G66:G129" si="5">F66/MAX($F$2:$F$139)</f>
        <v>0.47101449275362317</v>
      </c>
    </row>
    <row r="67" spans="1:7" x14ac:dyDescent="0.15">
      <c r="A67" s="24">
        <v>275.159999999999</v>
      </c>
      <c r="B67" s="24">
        <v>187.74399999999901</v>
      </c>
      <c r="D67" s="22">
        <f t="shared" si="3"/>
        <v>0.49742101869761174</v>
      </c>
      <c r="E67" s="22">
        <f t="shared" si="4"/>
        <v>0.69220000000000204</v>
      </c>
      <c r="F67" s="12">
        <v>66</v>
      </c>
      <c r="G67" s="21">
        <f t="shared" si="5"/>
        <v>0.47826086956521741</v>
      </c>
    </row>
    <row r="68" spans="1:7" x14ac:dyDescent="0.15">
      <c r="A68" s="24">
        <v>271.92</v>
      </c>
      <c r="B68" s="24">
        <v>300.59199999999998</v>
      </c>
      <c r="D68" s="22">
        <f t="shared" si="3"/>
        <v>0.48871695680206323</v>
      </c>
      <c r="E68" s="22">
        <f t="shared" si="4"/>
        <v>0.45710000000000001</v>
      </c>
      <c r="F68" s="12">
        <v>67</v>
      </c>
      <c r="G68" s="21">
        <f t="shared" si="5"/>
        <v>0.48550724637681159</v>
      </c>
    </row>
    <row r="69" spans="1:7" x14ac:dyDescent="0.15">
      <c r="A69" s="24">
        <v>270.48</v>
      </c>
      <c r="B69" s="24">
        <v>262.76799999999997</v>
      </c>
      <c r="D69" s="22">
        <f t="shared" si="3"/>
        <v>0.48484848484848486</v>
      </c>
      <c r="E69" s="22">
        <f t="shared" si="4"/>
        <v>0.53590000000000004</v>
      </c>
      <c r="F69" s="12">
        <v>68</v>
      </c>
      <c r="G69" s="21">
        <f t="shared" si="5"/>
        <v>0.49275362318840582</v>
      </c>
    </row>
    <row r="70" spans="1:7" x14ac:dyDescent="0.15">
      <c r="A70" s="24">
        <v>255.11999999999901</v>
      </c>
      <c r="B70" s="24">
        <v>234.30399999999901</v>
      </c>
      <c r="D70" s="22">
        <f t="shared" si="3"/>
        <v>0.44358478401031326</v>
      </c>
      <c r="E70" s="22">
        <f t="shared" si="4"/>
        <v>0.59520000000000206</v>
      </c>
      <c r="F70" s="12">
        <v>69</v>
      </c>
      <c r="G70" s="21">
        <f t="shared" si="5"/>
        <v>0.5</v>
      </c>
    </row>
    <row r="71" spans="1:7" x14ac:dyDescent="0.15">
      <c r="A71" s="24">
        <v>251.16</v>
      </c>
      <c r="B71" s="24">
        <v>242.991999999999</v>
      </c>
      <c r="D71" s="22">
        <f t="shared" si="3"/>
        <v>0.43294648613797548</v>
      </c>
      <c r="E71" s="22">
        <f t="shared" si="4"/>
        <v>0.57710000000000206</v>
      </c>
      <c r="F71" s="12">
        <v>70</v>
      </c>
      <c r="G71" s="21">
        <f t="shared" si="5"/>
        <v>0.50724637681159424</v>
      </c>
    </row>
    <row r="72" spans="1:7" x14ac:dyDescent="0.15">
      <c r="A72" s="24">
        <v>246.24</v>
      </c>
      <c r="B72" s="24">
        <v>208.09599999999901</v>
      </c>
      <c r="D72" s="22">
        <f t="shared" si="3"/>
        <v>0.41972920696324956</v>
      </c>
      <c r="E72" s="22">
        <f t="shared" si="4"/>
        <v>0.64980000000000215</v>
      </c>
      <c r="F72" s="12">
        <v>71</v>
      </c>
      <c r="G72" s="21">
        <f t="shared" si="5"/>
        <v>0.51449275362318836</v>
      </c>
    </row>
    <row r="73" spans="1:7" x14ac:dyDescent="0.15">
      <c r="A73" s="24">
        <v>243.72</v>
      </c>
      <c r="B73" s="24">
        <v>40</v>
      </c>
      <c r="D73" s="22">
        <f t="shared" si="3"/>
        <v>0.41295938104448743</v>
      </c>
      <c r="E73" s="22">
        <f t="shared" si="4"/>
        <v>1</v>
      </c>
      <c r="F73" s="12">
        <v>72</v>
      </c>
      <c r="G73" s="21">
        <f t="shared" si="5"/>
        <v>0.52173913043478259</v>
      </c>
    </row>
    <row r="74" spans="1:7" x14ac:dyDescent="0.15">
      <c r="A74" s="24">
        <v>240.83999999999901</v>
      </c>
      <c r="B74" s="24">
        <v>171.376</v>
      </c>
      <c r="D74" s="22">
        <f t="shared" si="3"/>
        <v>0.40522243713732808</v>
      </c>
      <c r="E74" s="22">
        <f t="shared" si="4"/>
        <v>0.72630000000000006</v>
      </c>
      <c r="F74" s="12">
        <v>73</v>
      </c>
      <c r="G74" s="21">
        <f t="shared" si="5"/>
        <v>0.52898550724637683</v>
      </c>
    </row>
    <row r="75" spans="1:7" x14ac:dyDescent="0.15">
      <c r="A75" s="24">
        <v>240.83999999999901</v>
      </c>
      <c r="B75" s="24">
        <v>184.72</v>
      </c>
      <c r="D75" s="22">
        <f t="shared" si="3"/>
        <v>0.40522243713732808</v>
      </c>
      <c r="E75" s="22">
        <f t="shared" si="4"/>
        <v>0.6984999999999999</v>
      </c>
      <c r="F75" s="12">
        <v>74</v>
      </c>
      <c r="G75" s="21">
        <f t="shared" si="5"/>
        <v>0.53623188405797106</v>
      </c>
    </row>
    <row r="76" spans="1:7" x14ac:dyDescent="0.15">
      <c r="A76" s="24">
        <v>236.04</v>
      </c>
      <c r="B76" s="24">
        <v>159.904</v>
      </c>
      <c r="D76" s="22">
        <f t="shared" si="3"/>
        <v>0.39232753062540293</v>
      </c>
      <c r="E76" s="22">
        <f t="shared" si="4"/>
        <v>0.75019999999999998</v>
      </c>
      <c r="F76" s="12">
        <v>75</v>
      </c>
      <c r="G76" s="21">
        <f t="shared" si="5"/>
        <v>0.54347826086956519</v>
      </c>
    </row>
    <row r="77" spans="1:7" x14ac:dyDescent="0.15">
      <c r="A77" s="24">
        <v>234.72</v>
      </c>
      <c r="B77" s="24">
        <v>214.33599999999899</v>
      </c>
      <c r="D77" s="22">
        <f t="shared" si="3"/>
        <v>0.38878143133462278</v>
      </c>
      <c r="E77" s="22">
        <f t="shared" si="4"/>
        <v>0.63680000000000214</v>
      </c>
      <c r="F77" s="12">
        <v>76</v>
      </c>
      <c r="G77" s="21">
        <f t="shared" si="5"/>
        <v>0.55072463768115942</v>
      </c>
    </row>
    <row r="78" spans="1:7" x14ac:dyDescent="0.15">
      <c r="A78" s="24">
        <v>233.64</v>
      </c>
      <c r="B78" s="24">
        <v>178.33599999999899</v>
      </c>
      <c r="D78" s="22">
        <f t="shared" si="3"/>
        <v>0.38588007736943902</v>
      </c>
      <c r="E78" s="22">
        <f t="shared" si="4"/>
        <v>0.7118000000000021</v>
      </c>
      <c r="F78" s="12">
        <v>77</v>
      </c>
      <c r="G78" s="21">
        <f t="shared" si="5"/>
        <v>0.55797101449275366</v>
      </c>
    </row>
    <row r="79" spans="1:7" x14ac:dyDescent="0.15">
      <c r="A79" s="24">
        <v>232.07999999999899</v>
      </c>
      <c r="B79" s="24">
        <v>170.56</v>
      </c>
      <c r="D79" s="22">
        <f t="shared" si="3"/>
        <v>0.38168923275305983</v>
      </c>
      <c r="E79" s="22">
        <f t="shared" si="4"/>
        <v>0.72799999999999998</v>
      </c>
      <c r="F79" s="12">
        <v>78</v>
      </c>
      <c r="G79" s="21">
        <f t="shared" si="5"/>
        <v>0.56521739130434778</v>
      </c>
    </row>
    <row r="80" spans="1:7" x14ac:dyDescent="0.15">
      <c r="A80" s="24">
        <v>228.48</v>
      </c>
      <c r="B80" s="24">
        <v>291.23200000000003</v>
      </c>
      <c r="D80" s="22">
        <f t="shared" si="3"/>
        <v>0.37201805286911666</v>
      </c>
      <c r="E80" s="22">
        <f t="shared" si="4"/>
        <v>0.47659999999999997</v>
      </c>
      <c r="F80" s="12">
        <v>79</v>
      </c>
      <c r="G80" s="21">
        <f t="shared" si="5"/>
        <v>0.57246376811594202</v>
      </c>
    </row>
    <row r="81" spans="1:7" x14ac:dyDescent="0.15">
      <c r="A81" s="24">
        <v>228.23999999999899</v>
      </c>
      <c r="B81" s="24">
        <v>129.183999999999</v>
      </c>
      <c r="D81" s="22">
        <f t="shared" si="3"/>
        <v>0.37137330754351755</v>
      </c>
      <c r="E81" s="22">
        <f t="shared" si="4"/>
        <v>0.81420000000000203</v>
      </c>
      <c r="F81" s="12">
        <v>80</v>
      </c>
      <c r="G81" s="21">
        <f t="shared" si="5"/>
        <v>0.57971014492753625</v>
      </c>
    </row>
    <row r="82" spans="1:7" x14ac:dyDescent="0.15">
      <c r="A82" s="24">
        <v>227.4</v>
      </c>
      <c r="B82" s="24">
        <v>188.416</v>
      </c>
      <c r="D82" s="22">
        <f t="shared" si="3"/>
        <v>0.36911669890393295</v>
      </c>
      <c r="E82" s="22">
        <f t="shared" si="4"/>
        <v>0.69079999999999997</v>
      </c>
      <c r="F82" s="12">
        <v>81</v>
      </c>
      <c r="G82" s="21">
        <f t="shared" si="5"/>
        <v>0.58695652173913049</v>
      </c>
    </row>
    <row r="83" spans="1:7" x14ac:dyDescent="0.15">
      <c r="A83" s="24">
        <v>220.44</v>
      </c>
      <c r="B83" s="24">
        <v>162.304</v>
      </c>
      <c r="D83" s="22">
        <f t="shared" si="3"/>
        <v>0.35041908446163766</v>
      </c>
      <c r="E83" s="22">
        <f t="shared" si="4"/>
        <v>0.74520000000000008</v>
      </c>
      <c r="F83" s="12">
        <v>82</v>
      </c>
      <c r="G83" s="21">
        <f t="shared" si="5"/>
        <v>0.59420289855072461</v>
      </c>
    </row>
    <row r="84" spans="1:7" x14ac:dyDescent="0.15">
      <c r="A84" s="24">
        <v>219.84</v>
      </c>
      <c r="B84" s="24">
        <v>105.664</v>
      </c>
      <c r="D84" s="22">
        <f t="shared" si="3"/>
        <v>0.34880722114764667</v>
      </c>
      <c r="E84" s="22">
        <f t="shared" si="4"/>
        <v>0.86320000000000008</v>
      </c>
      <c r="F84" s="12">
        <v>83</v>
      </c>
      <c r="G84" s="21">
        <f t="shared" si="5"/>
        <v>0.60144927536231885</v>
      </c>
    </row>
    <row r="85" spans="1:7" x14ac:dyDescent="0.15">
      <c r="A85" s="24">
        <v>216.6</v>
      </c>
      <c r="B85" s="24">
        <v>314.8</v>
      </c>
      <c r="D85" s="22">
        <f t="shared" si="3"/>
        <v>0.34010315925209539</v>
      </c>
      <c r="E85" s="22">
        <f t="shared" si="4"/>
        <v>0.42749999999999999</v>
      </c>
      <c r="F85" s="12">
        <v>84</v>
      </c>
      <c r="G85" s="21">
        <f t="shared" si="5"/>
        <v>0.60869565217391308</v>
      </c>
    </row>
    <row r="86" spans="1:7" x14ac:dyDescent="0.15">
      <c r="A86" s="24">
        <v>215.64</v>
      </c>
      <c r="B86" s="24">
        <v>271.072</v>
      </c>
      <c r="D86" s="22">
        <f t="shared" si="3"/>
        <v>0.33752417794970985</v>
      </c>
      <c r="E86" s="22">
        <f t="shared" si="4"/>
        <v>0.51859999999999995</v>
      </c>
      <c r="F86" s="12">
        <v>85</v>
      </c>
      <c r="G86" s="21">
        <f t="shared" si="5"/>
        <v>0.61594202898550721</v>
      </c>
    </row>
    <row r="87" spans="1:7" x14ac:dyDescent="0.15">
      <c r="A87" s="24">
        <v>214.8</v>
      </c>
      <c r="B87" s="24">
        <v>213.08799999999999</v>
      </c>
      <c r="D87" s="22">
        <f t="shared" si="3"/>
        <v>0.33526756931012253</v>
      </c>
      <c r="E87" s="22">
        <f t="shared" si="4"/>
        <v>0.63940000000000008</v>
      </c>
      <c r="F87" s="12">
        <v>86</v>
      </c>
      <c r="G87" s="21">
        <f t="shared" si="5"/>
        <v>0.62318840579710144</v>
      </c>
    </row>
    <row r="88" spans="1:7" x14ac:dyDescent="0.15">
      <c r="A88" s="24">
        <v>213.6</v>
      </c>
      <c r="B88" s="24">
        <v>236.65599999999901</v>
      </c>
      <c r="D88" s="22">
        <f t="shared" si="3"/>
        <v>0.33204384268214054</v>
      </c>
      <c r="E88" s="22">
        <f t="shared" si="4"/>
        <v>0.59030000000000205</v>
      </c>
      <c r="F88" s="12">
        <v>87</v>
      </c>
      <c r="G88" s="21">
        <f t="shared" si="5"/>
        <v>0.63043478260869568</v>
      </c>
    </row>
    <row r="89" spans="1:7" x14ac:dyDescent="0.15">
      <c r="A89" s="24">
        <v>207</v>
      </c>
      <c r="B89" s="24">
        <v>241.35999999999899</v>
      </c>
      <c r="D89" s="22">
        <f t="shared" si="3"/>
        <v>0.31431334622823986</v>
      </c>
      <c r="E89" s="22">
        <f t="shared" si="4"/>
        <v>0.58050000000000213</v>
      </c>
      <c r="F89" s="12">
        <v>88</v>
      </c>
      <c r="G89" s="21">
        <f t="shared" si="5"/>
        <v>0.6376811594202898</v>
      </c>
    </row>
    <row r="90" spans="1:7" x14ac:dyDescent="0.15">
      <c r="A90" s="24">
        <v>206.04</v>
      </c>
      <c r="B90" s="24">
        <v>248.99199999999999</v>
      </c>
      <c r="D90" s="22">
        <f t="shared" si="3"/>
        <v>0.31173436492585427</v>
      </c>
      <c r="E90" s="22">
        <f t="shared" si="4"/>
        <v>0.5646000000000001</v>
      </c>
      <c r="F90" s="12">
        <v>89</v>
      </c>
      <c r="G90" s="21">
        <f t="shared" si="5"/>
        <v>0.64492753623188404</v>
      </c>
    </row>
    <row r="91" spans="1:7" x14ac:dyDescent="0.15">
      <c r="A91" s="24">
        <v>205.32</v>
      </c>
      <c r="B91" s="24">
        <v>200.84800000000001</v>
      </c>
      <c r="D91" s="22">
        <f t="shared" si="3"/>
        <v>0.30980012894906511</v>
      </c>
      <c r="E91" s="22">
        <f t="shared" si="4"/>
        <v>0.66489999999999994</v>
      </c>
      <c r="F91" s="12">
        <v>90</v>
      </c>
      <c r="G91" s="21">
        <f t="shared" si="5"/>
        <v>0.65217391304347827</v>
      </c>
    </row>
    <row r="92" spans="1:7" x14ac:dyDescent="0.15">
      <c r="A92" s="24">
        <v>204.36</v>
      </c>
      <c r="B92" s="24">
        <v>238.95999999999901</v>
      </c>
      <c r="D92" s="22">
        <f t="shared" si="3"/>
        <v>0.30722114764667957</v>
      </c>
      <c r="E92" s="22">
        <f t="shared" si="4"/>
        <v>0.58550000000000202</v>
      </c>
      <c r="F92" s="12">
        <v>91</v>
      </c>
      <c r="G92" s="21">
        <f t="shared" si="5"/>
        <v>0.65942028985507251</v>
      </c>
    </row>
    <row r="93" spans="1:7" x14ac:dyDescent="0.15">
      <c r="A93" s="24">
        <v>199.8</v>
      </c>
      <c r="B93" s="24">
        <v>197.92</v>
      </c>
      <c r="D93" s="22">
        <f t="shared" si="3"/>
        <v>0.29497098646034819</v>
      </c>
      <c r="E93" s="22">
        <f t="shared" si="4"/>
        <v>0.67100000000000004</v>
      </c>
      <c r="F93" s="12">
        <v>92</v>
      </c>
      <c r="G93" s="21">
        <f t="shared" si="5"/>
        <v>0.66666666666666663</v>
      </c>
    </row>
    <row r="94" spans="1:7" x14ac:dyDescent="0.15">
      <c r="A94" s="24">
        <v>189.24</v>
      </c>
      <c r="B94" s="24">
        <v>261.135999999999</v>
      </c>
      <c r="D94" s="22">
        <f t="shared" si="3"/>
        <v>0.26660219213410702</v>
      </c>
      <c r="E94" s="22">
        <f t="shared" si="4"/>
        <v>0.53930000000000211</v>
      </c>
      <c r="F94" s="12">
        <v>93</v>
      </c>
      <c r="G94" s="21">
        <f t="shared" si="5"/>
        <v>0.67391304347826086</v>
      </c>
    </row>
    <row r="95" spans="1:7" x14ac:dyDescent="0.15">
      <c r="A95" s="24">
        <v>183.48</v>
      </c>
      <c r="B95" s="24">
        <v>205.12</v>
      </c>
      <c r="D95" s="22">
        <f t="shared" si="3"/>
        <v>0.25112830431979366</v>
      </c>
      <c r="E95" s="22">
        <f t="shared" si="4"/>
        <v>0.65600000000000003</v>
      </c>
      <c r="F95" s="12">
        <v>94</v>
      </c>
      <c r="G95" s="21">
        <f t="shared" si="5"/>
        <v>0.6811594202898551</v>
      </c>
    </row>
    <row r="96" spans="1:7" x14ac:dyDescent="0.15">
      <c r="A96" s="24">
        <v>180.96</v>
      </c>
      <c r="B96" s="24">
        <v>317.34399999999999</v>
      </c>
      <c r="D96" s="22">
        <f t="shared" si="3"/>
        <v>0.24435847840103161</v>
      </c>
      <c r="E96" s="22">
        <f t="shared" si="4"/>
        <v>0.42220000000000002</v>
      </c>
      <c r="F96" s="12">
        <v>95</v>
      </c>
      <c r="G96" s="21">
        <f t="shared" si="5"/>
        <v>0.68840579710144922</v>
      </c>
    </row>
    <row r="97" spans="1:7" x14ac:dyDescent="0.15">
      <c r="A97" s="24">
        <v>180.12</v>
      </c>
      <c r="B97" s="24">
        <v>200.416</v>
      </c>
      <c r="D97" s="22">
        <f t="shared" si="3"/>
        <v>0.24210186976144424</v>
      </c>
      <c r="E97" s="22">
        <f t="shared" si="4"/>
        <v>0.66580000000000006</v>
      </c>
      <c r="F97" s="12">
        <v>96</v>
      </c>
      <c r="G97" s="21">
        <f t="shared" si="5"/>
        <v>0.69565217391304346</v>
      </c>
    </row>
    <row r="98" spans="1:7" x14ac:dyDescent="0.15">
      <c r="A98" s="24">
        <v>173.04</v>
      </c>
      <c r="B98" s="24">
        <v>204.4</v>
      </c>
      <c r="D98" s="22">
        <f t="shared" si="3"/>
        <v>0.22308188265635071</v>
      </c>
      <c r="E98" s="22">
        <f t="shared" si="4"/>
        <v>0.65750000000000008</v>
      </c>
      <c r="F98" s="12">
        <v>97</v>
      </c>
      <c r="G98" s="21">
        <f t="shared" si="5"/>
        <v>0.70289855072463769</v>
      </c>
    </row>
    <row r="99" spans="1:7" x14ac:dyDescent="0.15">
      <c r="A99" s="24">
        <v>170.4</v>
      </c>
      <c r="B99" s="24">
        <v>312.25599999999997</v>
      </c>
      <c r="D99" s="22">
        <f t="shared" si="3"/>
        <v>0.21598968407479047</v>
      </c>
      <c r="E99" s="22">
        <f t="shared" si="4"/>
        <v>0.43280000000000007</v>
      </c>
      <c r="F99" s="12">
        <v>98</v>
      </c>
      <c r="G99" s="21">
        <f t="shared" si="5"/>
        <v>0.71014492753623193</v>
      </c>
    </row>
    <row r="100" spans="1:7" x14ac:dyDescent="0.15">
      <c r="A100" s="24">
        <v>164.16</v>
      </c>
      <c r="B100" s="24">
        <v>137.10400000000001</v>
      </c>
      <c r="D100" s="22">
        <f t="shared" ref="D100:D139" si="6">(A100-MIN($A$2:$A$138))/(MAX($A$2:$A$138)-MIN($A$2:$A$138))</f>
        <v>0.19922630560928431</v>
      </c>
      <c r="E100" s="22">
        <f t="shared" ref="E100:E139" si="7">(MAX($B$2:$B$138)-B100)/(MAX($B$2:$B$138)-MIN($B$2:$B$138))</f>
        <v>0.79769999999999996</v>
      </c>
      <c r="F100" s="12">
        <v>99</v>
      </c>
      <c r="G100" s="21">
        <f t="shared" si="5"/>
        <v>0.71739130434782605</v>
      </c>
    </row>
    <row r="101" spans="1:7" x14ac:dyDescent="0.15">
      <c r="A101" s="24">
        <v>163.44</v>
      </c>
      <c r="B101" s="24">
        <v>109.792</v>
      </c>
      <c r="D101" s="22">
        <f t="shared" si="6"/>
        <v>0.19729206963249515</v>
      </c>
      <c r="E101" s="22">
        <f t="shared" si="7"/>
        <v>0.85459999999999992</v>
      </c>
      <c r="F101" s="12">
        <v>100</v>
      </c>
      <c r="G101" s="21">
        <f t="shared" si="5"/>
        <v>0.72463768115942029</v>
      </c>
    </row>
    <row r="102" spans="1:7" x14ac:dyDescent="0.15">
      <c r="A102" s="24">
        <v>157.08000000000001</v>
      </c>
      <c r="B102" s="24">
        <v>285.56799999999998</v>
      </c>
      <c r="D102" s="22">
        <f t="shared" si="6"/>
        <v>0.18020631850419086</v>
      </c>
      <c r="E102" s="22">
        <f t="shared" si="7"/>
        <v>0.48840000000000006</v>
      </c>
      <c r="F102" s="12">
        <v>101</v>
      </c>
      <c r="G102" s="21">
        <f t="shared" si="5"/>
        <v>0.73188405797101452</v>
      </c>
    </row>
    <row r="103" spans="1:7" x14ac:dyDescent="0.15">
      <c r="A103" s="24">
        <v>149.88</v>
      </c>
      <c r="B103" s="24">
        <v>289.11999999999898</v>
      </c>
      <c r="D103" s="22">
        <f t="shared" si="6"/>
        <v>0.16086395873629913</v>
      </c>
      <c r="E103" s="22">
        <f t="shared" si="7"/>
        <v>0.48100000000000215</v>
      </c>
      <c r="F103" s="12">
        <v>102</v>
      </c>
      <c r="G103" s="21">
        <f t="shared" si="5"/>
        <v>0.73913043478260865</v>
      </c>
    </row>
    <row r="104" spans="1:7" x14ac:dyDescent="0.15">
      <c r="A104" s="24">
        <v>149.4</v>
      </c>
      <c r="B104" s="24">
        <v>77.823999999999899</v>
      </c>
      <c r="D104" s="22">
        <f t="shared" si="6"/>
        <v>0.15957446808510639</v>
      </c>
      <c r="E104" s="22">
        <f t="shared" si="7"/>
        <v>0.92120000000000024</v>
      </c>
      <c r="F104" s="12">
        <v>103</v>
      </c>
      <c r="G104" s="21">
        <f t="shared" si="5"/>
        <v>0.74637681159420288</v>
      </c>
    </row>
    <row r="105" spans="1:7" x14ac:dyDescent="0.15">
      <c r="A105" s="24">
        <v>149.28</v>
      </c>
      <c r="B105" s="24">
        <v>161.44</v>
      </c>
      <c r="D105" s="22">
        <f t="shared" si="6"/>
        <v>0.1592520954223082</v>
      </c>
      <c r="E105" s="22">
        <f t="shared" si="7"/>
        <v>0.747</v>
      </c>
      <c r="F105" s="12">
        <v>104</v>
      </c>
      <c r="G105" s="21">
        <f t="shared" si="5"/>
        <v>0.75362318840579712</v>
      </c>
    </row>
    <row r="106" spans="1:7" x14ac:dyDescent="0.15">
      <c r="A106" s="24">
        <v>147.47999999999999</v>
      </c>
      <c r="B106" s="24">
        <v>68.08</v>
      </c>
      <c r="D106" s="22">
        <f t="shared" si="6"/>
        <v>0.15441650548033523</v>
      </c>
      <c r="E106" s="22">
        <f t="shared" si="7"/>
        <v>0.9415</v>
      </c>
      <c r="F106" s="12">
        <v>105</v>
      </c>
      <c r="G106" s="21">
        <f t="shared" si="5"/>
        <v>0.76086956521739135</v>
      </c>
    </row>
    <row r="107" spans="1:7" x14ac:dyDescent="0.15">
      <c r="A107" s="24">
        <v>147.24</v>
      </c>
      <c r="B107" s="24">
        <v>282.49599999999998</v>
      </c>
      <c r="D107" s="22">
        <f t="shared" si="6"/>
        <v>0.1537717601547389</v>
      </c>
      <c r="E107" s="22">
        <f t="shared" si="7"/>
        <v>0.49480000000000002</v>
      </c>
      <c r="F107" s="12">
        <v>106</v>
      </c>
      <c r="G107" s="21">
        <f t="shared" si="5"/>
        <v>0.76811594202898548</v>
      </c>
    </row>
    <row r="108" spans="1:7" x14ac:dyDescent="0.15">
      <c r="A108" s="24">
        <v>141.84</v>
      </c>
      <c r="B108" s="24">
        <v>221.10399999999899</v>
      </c>
      <c r="D108" s="22">
        <f t="shared" si="6"/>
        <v>0.13926499032882012</v>
      </c>
      <c r="E108" s="22">
        <f t="shared" si="7"/>
        <v>0.62270000000000203</v>
      </c>
      <c r="F108" s="12">
        <v>107</v>
      </c>
      <c r="G108" s="21">
        <f t="shared" si="5"/>
        <v>0.77536231884057971</v>
      </c>
    </row>
    <row r="109" spans="1:7" x14ac:dyDescent="0.15">
      <c r="A109" s="24">
        <v>138.72</v>
      </c>
      <c r="B109" s="24">
        <v>187.792</v>
      </c>
      <c r="D109" s="22">
        <f t="shared" si="6"/>
        <v>0.13088330109606705</v>
      </c>
      <c r="E109" s="22">
        <f t="shared" si="7"/>
        <v>0.69209999999999994</v>
      </c>
      <c r="F109" s="12">
        <v>108</v>
      </c>
      <c r="G109" s="21">
        <f t="shared" si="5"/>
        <v>0.78260869565217395</v>
      </c>
    </row>
    <row r="110" spans="1:7" x14ac:dyDescent="0.15">
      <c r="A110" s="24">
        <v>115.08</v>
      </c>
      <c r="B110" s="24">
        <v>170.89599999999899</v>
      </c>
      <c r="D110" s="22">
        <f t="shared" si="6"/>
        <v>6.7375886524822695E-2</v>
      </c>
      <c r="E110" s="22">
        <f t="shared" si="7"/>
        <v>0.72730000000000206</v>
      </c>
      <c r="F110" s="12">
        <v>109</v>
      </c>
      <c r="G110" s="21">
        <f t="shared" si="5"/>
        <v>0.78985507246376807</v>
      </c>
    </row>
    <row r="111" spans="1:7" x14ac:dyDescent="0.15">
      <c r="A111" s="24">
        <v>113.76</v>
      </c>
      <c r="B111" s="24">
        <v>284.84800000000001</v>
      </c>
      <c r="D111" s="22">
        <f t="shared" si="6"/>
        <v>6.3829787234042562E-2</v>
      </c>
      <c r="E111" s="22">
        <f t="shared" si="7"/>
        <v>0.48989999999999995</v>
      </c>
      <c r="F111" s="12">
        <v>110</v>
      </c>
      <c r="G111" s="21">
        <f t="shared" si="5"/>
        <v>0.79710144927536231</v>
      </c>
    </row>
    <row r="112" spans="1:7" x14ac:dyDescent="0.15">
      <c r="A112" s="24">
        <v>102</v>
      </c>
      <c r="B112" s="24">
        <v>150.39999999999901</v>
      </c>
      <c r="D112" s="22">
        <f t="shared" si="6"/>
        <v>3.2237266279819474E-2</v>
      </c>
      <c r="E112" s="22">
        <f t="shared" si="7"/>
        <v>0.77000000000000202</v>
      </c>
      <c r="F112" s="12">
        <v>111</v>
      </c>
      <c r="G112" s="21">
        <f t="shared" si="5"/>
        <v>0.80434782608695654</v>
      </c>
    </row>
    <row r="113" spans="1:7" x14ac:dyDescent="0.15">
      <c r="A113" s="24">
        <v>100.8</v>
      </c>
      <c r="B113" s="24">
        <v>184</v>
      </c>
      <c r="D113" s="22">
        <f t="shared" si="6"/>
        <v>2.9013539651837516E-2</v>
      </c>
      <c r="E113" s="22">
        <f t="shared" si="7"/>
        <v>0.7</v>
      </c>
      <c r="F113" s="12">
        <v>112</v>
      </c>
      <c r="G113" s="21">
        <f t="shared" si="5"/>
        <v>0.81159420289855078</v>
      </c>
    </row>
    <row r="114" spans="1:7" x14ac:dyDescent="0.15">
      <c r="A114" s="24">
        <v>95.52</v>
      </c>
      <c r="B114" s="24">
        <v>373.93599999999998</v>
      </c>
      <c r="D114" s="22">
        <f t="shared" si="6"/>
        <v>1.4829142488716945E-2</v>
      </c>
      <c r="E114" s="22">
        <f t="shared" si="7"/>
        <v>0.30430000000000007</v>
      </c>
      <c r="F114" s="12">
        <v>113</v>
      </c>
      <c r="G114" s="21">
        <f t="shared" si="5"/>
        <v>0.8188405797101449</v>
      </c>
    </row>
    <row r="115" spans="1:7" x14ac:dyDescent="0.15">
      <c r="A115" s="24">
        <v>92.88</v>
      </c>
      <c r="B115" s="24">
        <v>79.983999999999895</v>
      </c>
      <c r="D115" s="22">
        <f t="shared" si="6"/>
        <v>7.736943907156661E-3</v>
      </c>
      <c r="E115" s="22">
        <f t="shared" si="7"/>
        <v>0.91670000000000018</v>
      </c>
      <c r="F115" s="12">
        <v>114</v>
      </c>
      <c r="G115" s="21">
        <f t="shared" si="5"/>
        <v>0.82608695652173914</v>
      </c>
    </row>
    <row r="116" spans="1:7" x14ac:dyDescent="0.15">
      <c r="A116" s="24">
        <v>90.12</v>
      </c>
      <c r="B116" s="24">
        <v>40</v>
      </c>
      <c r="D116" s="22">
        <f t="shared" si="6"/>
        <v>3.2237266279820691E-4</v>
      </c>
      <c r="E116" s="22">
        <f t="shared" si="7"/>
        <v>1</v>
      </c>
      <c r="F116" s="12">
        <v>115</v>
      </c>
      <c r="G116" s="21">
        <f t="shared" si="5"/>
        <v>0.83333333333333337</v>
      </c>
    </row>
    <row r="117" spans="1:7" x14ac:dyDescent="0.15">
      <c r="A117" s="24">
        <v>90</v>
      </c>
      <c r="B117" s="24">
        <v>520</v>
      </c>
      <c r="D117" s="22">
        <f t="shared" si="6"/>
        <v>0</v>
      </c>
      <c r="E117" s="22">
        <f t="shared" si="7"/>
        <v>0</v>
      </c>
      <c r="F117" s="12">
        <v>116</v>
      </c>
      <c r="G117" s="21">
        <f t="shared" si="5"/>
        <v>0.84057971014492749</v>
      </c>
    </row>
    <row r="118" spans="1:7" x14ac:dyDescent="0.15">
      <c r="A118" s="24">
        <v>90</v>
      </c>
      <c r="B118" s="24">
        <v>520</v>
      </c>
      <c r="D118" s="22">
        <f t="shared" si="6"/>
        <v>0</v>
      </c>
      <c r="E118" s="22">
        <f t="shared" si="7"/>
        <v>0</v>
      </c>
      <c r="F118" s="12">
        <v>117</v>
      </c>
      <c r="G118" s="21">
        <f t="shared" si="5"/>
        <v>0.84782608695652173</v>
      </c>
    </row>
    <row r="119" spans="1:7" x14ac:dyDescent="0.15">
      <c r="A119" s="24">
        <v>90</v>
      </c>
      <c r="B119" s="24">
        <v>520</v>
      </c>
      <c r="D119" s="22">
        <f t="shared" si="6"/>
        <v>0</v>
      </c>
      <c r="E119" s="22">
        <f t="shared" si="7"/>
        <v>0</v>
      </c>
      <c r="F119" s="12">
        <v>118</v>
      </c>
      <c r="G119" s="21">
        <f t="shared" si="5"/>
        <v>0.85507246376811596</v>
      </c>
    </row>
    <row r="120" spans="1:7" x14ac:dyDescent="0.15">
      <c r="A120" s="24">
        <v>90</v>
      </c>
      <c r="B120" s="24">
        <v>520</v>
      </c>
      <c r="D120" s="22">
        <f t="shared" si="6"/>
        <v>0</v>
      </c>
      <c r="E120" s="22">
        <f t="shared" si="7"/>
        <v>0</v>
      </c>
      <c r="F120" s="12">
        <v>119</v>
      </c>
      <c r="G120" s="21">
        <f t="shared" si="5"/>
        <v>0.8623188405797102</v>
      </c>
    </row>
    <row r="121" spans="1:7" x14ac:dyDescent="0.15">
      <c r="A121" s="24">
        <v>90</v>
      </c>
      <c r="B121" s="24">
        <v>520</v>
      </c>
      <c r="D121" s="22">
        <f t="shared" si="6"/>
        <v>0</v>
      </c>
      <c r="E121" s="22">
        <f t="shared" si="7"/>
        <v>0</v>
      </c>
      <c r="F121" s="12">
        <v>120</v>
      </c>
      <c r="G121" s="21">
        <f t="shared" si="5"/>
        <v>0.86956521739130432</v>
      </c>
    </row>
    <row r="122" spans="1:7" x14ac:dyDescent="0.15">
      <c r="A122" s="24">
        <v>90</v>
      </c>
      <c r="B122" s="24">
        <v>520</v>
      </c>
      <c r="D122" s="22">
        <f t="shared" si="6"/>
        <v>0</v>
      </c>
      <c r="E122" s="22">
        <f t="shared" si="7"/>
        <v>0</v>
      </c>
      <c r="F122" s="12">
        <v>121</v>
      </c>
      <c r="G122" s="21">
        <f t="shared" si="5"/>
        <v>0.87681159420289856</v>
      </c>
    </row>
    <row r="123" spans="1:7" x14ac:dyDescent="0.15">
      <c r="A123" s="24">
        <v>90</v>
      </c>
      <c r="B123" s="24">
        <v>520</v>
      </c>
      <c r="D123" s="22">
        <f t="shared" si="6"/>
        <v>0</v>
      </c>
      <c r="E123" s="22">
        <f t="shared" si="7"/>
        <v>0</v>
      </c>
      <c r="F123" s="12">
        <v>122</v>
      </c>
      <c r="G123" s="21">
        <f t="shared" si="5"/>
        <v>0.88405797101449279</v>
      </c>
    </row>
    <row r="124" spans="1:7" x14ac:dyDescent="0.15">
      <c r="A124" s="24">
        <v>90</v>
      </c>
      <c r="B124" s="24">
        <v>520</v>
      </c>
      <c r="D124" s="22">
        <f t="shared" si="6"/>
        <v>0</v>
      </c>
      <c r="E124" s="22">
        <f t="shared" si="7"/>
        <v>0</v>
      </c>
      <c r="F124" s="12">
        <v>123</v>
      </c>
      <c r="G124" s="21">
        <f t="shared" si="5"/>
        <v>0.89130434782608692</v>
      </c>
    </row>
    <row r="125" spans="1:7" x14ac:dyDescent="0.15">
      <c r="A125" s="24">
        <v>90</v>
      </c>
      <c r="B125" s="24">
        <v>520</v>
      </c>
      <c r="D125" s="22">
        <f t="shared" si="6"/>
        <v>0</v>
      </c>
      <c r="E125" s="22">
        <f t="shared" si="7"/>
        <v>0</v>
      </c>
      <c r="F125" s="12">
        <v>124</v>
      </c>
      <c r="G125" s="21">
        <f t="shared" si="5"/>
        <v>0.89855072463768115</v>
      </c>
    </row>
    <row r="126" spans="1:7" x14ac:dyDescent="0.15">
      <c r="A126" s="24">
        <v>90</v>
      </c>
      <c r="B126" s="24">
        <v>520</v>
      </c>
      <c r="D126" s="22">
        <f t="shared" si="6"/>
        <v>0</v>
      </c>
      <c r="E126" s="22">
        <f t="shared" si="7"/>
        <v>0</v>
      </c>
      <c r="F126" s="12">
        <v>125</v>
      </c>
      <c r="G126" s="21">
        <f t="shared" si="5"/>
        <v>0.90579710144927539</v>
      </c>
    </row>
    <row r="127" spans="1:7" x14ac:dyDescent="0.15">
      <c r="A127" s="24">
        <v>90</v>
      </c>
      <c r="B127" s="24">
        <v>520</v>
      </c>
      <c r="D127" s="22">
        <f t="shared" si="6"/>
        <v>0</v>
      </c>
      <c r="E127" s="22">
        <f t="shared" si="7"/>
        <v>0</v>
      </c>
      <c r="F127" s="12">
        <v>126</v>
      </c>
      <c r="G127" s="21">
        <f t="shared" si="5"/>
        <v>0.91304347826086951</v>
      </c>
    </row>
    <row r="128" spans="1:7" x14ac:dyDescent="0.15">
      <c r="A128" s="24">
        <v>90</v>
      </c>
      <c r="B128" s="24">
        <v>520</v>
      </c>
      <c r="D128" s="22">
        <f t="shared" si="6"/>
        <v>0</v>
      </c>
      <c r="E128" s="22">
        <f t="shared" si="7"/>
        <v>0</v>
      </c>
      <c r="F128" s="12">
        <v>127</v>
      </c>
      <c r="G128" s="21">
        <f t="shared" si="5"/>
        <v>0.92028985507246375</v>
      </c>
    </row>
    <row r="129" spans="1:7" x14ac:dyDescent="0.15">
      <c r="A129" s="24">
        <v>90</v>
      </c>
      <c r="B129" s="24">
        <v>520</v>
      </c>
      <c r="D129" s="22">
        <f t="shared" si="6"/>
        <v>0</v>
      </c>
      <c r="E129" s="22">
        <f t="shared" si="7"/>
        <v>0</v>
      </c>
      <c r="F129" s="12">
        <v>128</v>
      </c>
      <c r="G129" s="21">
        <f t="shared" si="5"/>
        <v>0.92753623188405798</v>
      </c>
    </row>
    <row r="130" spans="1:7" x14ac:dyDescent="0.15">
      <c r="A130" s="24">
        <v>90</v>
      </c>
      <c r="B130" s="24">
        <v>520</v>
      </c>
      <c r="D130" s="22">
        <f t="shared" si="6"/>
        <v>0</v>
      </c>
      <c r="E130" s="22">
        <f t="shared" si="7"/>
        <v>0</v>
      </c>
      <c r="F130" s="12">
        <v>129</v>
      </c>
      <c r="G130" s="21">
        <f t="shared" ref="G130:G139" si="8">F130/MAX($F$2:$F$139)</f>
        <v>0.93478260869565222</v>
      </c>
    </row>
    <row r="131" spans="1:7" x14ac:dyDescent="0.15">
      <c r="A131" s="24">
        <v>90</v>
      </c>
      <c r="B131" s="24">
        <v>520</v>
      </c>
      <c r="D131" s="22">
        <f t="shared" si="6"/>
        <v>0</v>
      </c>
      <c r="E131" s="22">
        <f t="shared" si="7"/>
        <v>0</v>
      </c>
      <c r="F131" s="12">
        <v>130</v>
      </c>
      <c r="G131" s="21">
        <f t="shared" si="8"/>
        <v>0.94202898550724634</v>
      </c>
    </row>
    <row r="132" spans="1:7" x14ac:dyDescent="0.15">
      <c r="A132" s="24">
        <v>90</v>
      </c>
      <c r="B132" s="24">
        <v>520</v>
      </c>
      <c r="D132" s="22">
        <f t="shared" si="6"/>
        <v>0</v>
      </c>
      <c r="E132" s="22">
        <f t="shared" si="7"/>
        <v>0</v>
      </c>
      <c r="F132" s="12">
        <v>131</v>
      </c>
      <c r="G132" s="21">
        <f t="shared" si="8"/>
        <v>0.94927536231884058</v>
      </c>
    </row>
    <row r="133" spans="1:7" x14ac:dyDescent="0.15">
      <c r="A133" s="24">
        <v>90</v>
      </c>
      <c r="B133" s="24">
        <v>520</v>
      </c>
      <c r="D133" s="22">
        <f t="shared" si="6"/>
        <v>0</v>
      </c>
      <c r="E133" s="22">
        <f t="shared" si="7"/>
        <v>0</v>
      </c>
      <c r="F133" s="12">
        <v>132</v>
      </c>
      <c r="G133" s="21">
        <f t="shared" si="8"/>
        <v>0.95652173913043481</v>
      </c>
    </row>
    <row r="134" spans="1:7" x14ac:dyDescent="0.15">
      <c r="A134" s="24">
        <v>90</v>
      </c>
      <c r="B134" s="24">
        <v>520</v>
      </c>
      <c r="D134" s="22">
        <f t="shared" si="6"/>
        <v>0</v>
      </c>
      <c r="E134" s="22">
        <f t="shared" si="7"/>
        <v>0</v>
      </c>
      <c r="F134" s="12">
        <v>133</v>
      </c>
      <c r="G134" s="21">
        <f t="shared" si="8"/>
        <v>0.96376811594202894</v>
      </c>
    </row>
    <row r="135" spans="1:7" x14ac:dyDescent="0.15">
      <c r="A135" s="24">
        <v>90</v>
      </c>
      <c r="B135" s="24">
        <v>520</v>
      </c>
      <c r="D135" s="22">
        <f t="shared" si="6"/>
        <v>0</v>
      </c>
      <c r="E135" s="22">
        <f t="shared" si="7"/>
        <v>0</v>
      </c>
      <c r="F135" s="12">
        <v>134</v>
      </c>
      <c r="G135" s="21">
        <f t="shared" si="8"/>
        <v>0.97101449275362317</v>
      </c>
    </row>
    <row r="136" spans="1:7" x14ac:dyDescent="0.15">
      <c r="A136" s="24">
        <v>90</v>
      </c>
      <c r="B136" s="24">
        <v>520</v>
      </c>
      <c r="D136" s="22">
        <f t="shared" si="6"/>
        <v>0</v>
      </c>
      <c r="E136" s="22">
        <f t="shared" si="7"/>
        <v>0</v>
      </c>
      <c r="F136" s="12">
        <v>135</v>
      </c>
      <c r="G136" s="21">
        <f t="shared" si="8"/>
        <v>0.97826086956521741</v>
      </c>
    </row>
    <row r="137" spans="1:7" x14ac:dyDescent="0.15">
      <c r="A137" s="24">
        <v>90</v>
      </c>
      <c r="B137" s="24">
        <v>520</v>
      </c>
      <c r="D137" s="22">
        <f t="shared" si="6"/>
        <v>0</v>
      </c>
      <c r="E137" s="22">
        <f t="shared" si="7"/>
        <v>0</v>
      </c>
      <c r="F137" s="12">
        <v>136</v>
      </c>
      <c r="G137" s="21">
        <f t="shared" si="8"/>
        <v>0.98550724637681164</v>
      </c>
    </row>
    <row r="138" spans="1:7" x14ac:dyDescent="0.15">
      <c r="A138" s="24">
        <v>90</v>
      </c>
      <c r="B138" s="24">
        <v>520</v>
      </c>
      <c r="D138" s="22">
        <f t="shared" si="6"/>
        <v>0</v>
      </c>
      <c r="E138" s="22">
        <f t="shared" si="7"/>
        <v>0</v>
      </c>
      <c r="F138" s="12">
        <v>137</v>
      </c>
      <c r="G138" s="21">
        <f t="shared" si="8"/>
        <v>0.99275362318840576</v>
      </c>
    </row>
    <row r="139" spans="1:7" x14ac:dyDescent="0.15">
      <c r="A139" s="24">
        <v>90</v>
      </c>
      <c r="B139" s="24">
        <v>520</v>
      </c>
      <c r="D139" s="22">
        <f t="shared" si="6"/>
        <v>0</v>
      </c>
      <c r="E139" s="22">
        <f t="shared" si="7"/>
        <v>0</v>
      </c>
      <c r="F139" s="12">
        <v>138</v>
      </c>
      <c r="G139" s="21">
        <f t="shared" si="8"/>
        <v>1</v>
      </c>
    </row>
  </sheetData>
  <sortState xmlns:xlrd2="http://schemas.microsoft.com/office/spreadsheetml/2017/richdata2" ref="A1:G140">
    <sortCondition descending="1" ref="A1:A140"/>
  </sortState>
  <phoneticPr fontId="1"/>
  <conditionalFormatting sqref="D2:G139">
    <cfRule type="expression" dxfId="15" priority="1">
      <formula>AND($G2&lt;=1,$G2&gt;0.75)</formula>
    </cfRule>
    <cfRule type="expression" dxfId="14" priority="2">
      <formula>AND($G2&lt;=0.75,$G2&gt;0.5)</formula>
    </cfRule>
    <cfRule type="expression" dxfId="13" priority="3">
      <formula>AND($G2&lt;=0.5,$G2&gt;0.25)</formula>
    </cfRule>
    <cfRule type="expression" dxfId="12" priority="4">
      <formula>$G2&lt;=0.25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7"/>
  <sheetViews>
    <sheetView topLeftCell="C1" workbookViewId="0">
      <selection activeCell="C1" sqref="C1:G8"/>
    </sheetView>
  </sheetViews>
  <sheetFormatPr defaultRowHeight="13.5" x14ac:dyDescent="0.15"/>
  <cols>
    <col min="1" max="2" width="13" style="12" hidden="1" customWidth="1"/>
    <col min="3" max="3" width="9" style="4" customWidth="1"/>
  </cols>
  <sheetData>
    <row r="1" spans="1:7" x14ac:dyDescent="0.15">
      <c r="A1" t="s">
        <v>19</v>
      </c>
      <c r="B1" t="s">
        <v>4</v>
      </c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443.04</v>
      </c>
      <c r="B2">
        <v>96.591999999999999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7.3529411764705881E-3</v>
      </c>
    </row>
    <row r="3" spans="1:7" x14ac:dyDescent="0.15">
      <c r="A3">
        <v>443.04</v>
      </c>
      <c r="B3">
        <v>171.52</v>
      </c>
      <c r="D3" s="1">
        <f t="shared" si="0"/>
        <v>1</v>
      </c>
      <c r="E3" s="1">
        <f t="shared" si="1"/>
        <v>0.72600000000000009</v>
      </c>
      <c r="F3">
        <v>2</v>
      </c>
      <c r="G3" s="3">
        <f t="shared" si="2"/>
        <v>1.4705882352941176E-2</v>
      </c>
    </row>
    <row r="4" spans="1:7" x14ac:dyDescent="0.15">
      <c r="A4">
        <v>443.04</v>
      </c>
      <c r="B4">
        <v>124.672</v>
      </c>
      <c r="D4" s="1">
        <f t="shared" si="0"/>
        <v>1</v>
      </c>
      <c r="E4" s="1">
        <f t="shared" si="1"/>
        <v>0.8236</v>
      </c>
      <c r="F4">
        <v>3</v>
      </c>
      <c r="G4" s="3">
        <f t="shared" si="2"/>
        <v>2.2058823529411766E-2</v>
      </c>
    </row>
    <row r="5" spans="1:7" x14ac:dyDescent="0.15">
      <c r="A5">
        <v>442.08</v>
      </c>
      <c r="B5">
        <v>202.96</v>
      </c>
      <c r="D5" s="1">
        <f t="shared" si="0"/>
        <v>0.99728076138681154</v>
      </c>
      <c r="E5" s="1">
        <f t="shared" si="1"/>
        <v>0.66049999999999998</v>
      </c>
      <c r="F5">
        <v>4</v>
      </c>
      <c r="G5" s="3">
        <f t="shared" si="2"/>
        <v>2.9411764705882353E-2</v>
      </c>
    </row>
    <row r="6" spans="1:7" x14ac:dyDescent="0.15">
      <c r="A6">
        <v>420.36</v>
      </c>
      <c r="B6">
        <v>211.93599999999901</v>
      </c>
      <c r="D6" s="1">
        <f t="shared" si="0"/>
        <v>0.93575798776342622</v>
      </c>
      <c r="E6" s="1">
        <f t="shared" si="1"/>
        <v>0.64180000000000204</v>
      </c>
      <c r="F6">
        <v>5</v>
      </c>
      <c r="G6" s="3">
        <f t="shared" si="2"/>
        <v>3.6764705882352942E-2</v>
      </c>
    </row>
    <row r="7" spans="1:7" x14ac:dyDescent="0.15">
      <c r="A7">
        <v>419.52</v>
      </c>
      <c r="B7">
        <v>99.279999999999902</v>
      </c>
      <c r="D7" s="1">
        <f t="shared" si="0"/>
        <v>0.93337865397688635</v>
      </c>
      <c r="E7" s="1">
        <f t="shared" si="1"/>
        <v>0.87650000000000017</v>
      </c>
      <c r="F7">
        <v>6</v>
      </c>
      <c r="G7" s="3">
        <f t="shared" si="2"/>
        <v>4.4117647058823532E-2</v>
      </c>
    </row>
    <row r="8" spans="1:7" x14ac:dyDescent="0.15">
      <c r="A8">
        <v>416.76</v>
      </c>
      <c r="B8">
        <v>216.976</v>
      </c>
      <c r="C8" s="4" t="s">
        <v>22</v>
      </c>
      <c r="D8" s="1">
        <f t="shared" si="0"/>
        <v>0.92556084296397001</v>
      </c>
      <c r="E8" s="1">
        <f t="shared" si="1"/>
        <v>0.63129999999999997</v>
      </c>
      <c r="F8">
        <v>7</v>
      </c>
      <c r="G8" s="3">
        <f t="shared" si="2"/>
        <v>5.1470588235294115E-2</v>
      </c>
    </row>
    <row r="9" spans="1:7" x14ac:dyDescent="0.15">
      <c r="A9">
        <v>396.84</v>
      </c>
      <c r="B9">
        <v>111.52</v>
      </c>
      <c r="D9" s="1">
        <f t="shared" si="0"/>
        <v>0.86913664174031258</v>
      </c>
      <c r="E9" s="1">
        <f t="shared" si="1"/>
        <v>0.85100000000000009</v>
      </c>
      <c r="F9">
        <v>8</v>
      </c>
      <c r="G9" s="3">
        <f t="shared" si="2"/>
        <v>5.8823529411764705E-2</v>
      </c>
    </row>
    <row r="10" spans="1:7" x14ac:dyDescent="0.15">
      <c r="A10">
        <v>389.76</v>
      </c>
      <c r="B10">
        <v>92.656000000000006</v>
      </c>
      <c r="D10" s="1">
        <f t="shared" si="0"/>
        <v>0.84908225696804884</v>
      </c>
      <c r="E10" s="1">
        <f t="shared" si="1"/>
        <v>0.89029999999999998</v>
      </c>
      <c r="F10">
        <v>9</v>
      </c>
      <c r="G10" s="3">
        <f t="shared" si="2"/>
        <v>6.6176470588235295E-2</v>
      </c>
    </row>
    <row r="11" spans="1:7" x14ac:dyDescent="0.15">
      <c r="A11">
        <v>379.08</v>
      </c>
      <c r="B11">
        <v>185.87200000000001</v>
      </c>
      <c r="D11" s="1">
        <f t="shared" si="0"/>
        <v>0.81883072739632889</v>
      </c>
      <c r="E11" s="1">
        <f t="shared" si="1"/>
        <v>0.69609999999999994</v>
      </c>
      <c r="F11">
        <v>10</v>
      </c>
      <c r="G11" s="3">
        <f t="shared" si="2"/>
        <v>7.3529411764705885E-2</v>
      </c>
    </row>
    <row r="12" spans="1:7" x14ac:dyDescent="0.15">
      <c r="A12">
        <v>378.599999999999</v>
      </c>
      <c r="B12">
        <v>40.192</v>
      </c>
      <c r="D12" s="1">
        <f t="shared" si="0"/>
        <v>0.817471108089732</v>
      </c>
      <c r="E12" s="1">
        <f t="shared" si="1"/>
        <v>0.99959999999999993</v>
      </c>
      <c r="F12">
        <v>11</v>
      </c>
      <c r="G12" s="3">
        <f t="shared" si="2"/>
        <v>8.0882352941176475E-2</v>
      </c>
    </row>
    <row r="13" spans="1:7" x14ac:dyDescent="0.15">
      <c r="A13">
        <v>378.36</v>
      </c>
      <c r="B13">
        <v>162.256</v>
      </c>
      <c r="D13" s="1">
        <f t="shared" si="0"/>
        <v>0.81679129843643783</v>
      </c>
      <c r="E13" s="1">
        <f t="shared" si="1"/>
        <v>0.74530000000000007</v>
      </c>
      <c r="F13">
        <v>12</v>
      </c>
      <c r="G13" s="3">
        <f t="shared" si="2"/>
        <v>8.8235294117647065E-2</v>
      </c>
    </row>
    <row r="14" spans="1:7" x14ac:dyDescent="0.15">
      <c r="A14">
        <v>361.56</v>
      </c>
      <c r="B14">
        <v>53.344000000000001</v>
      </c>
      <c r="D14" s="1">
        <f t="shared" si="0"/>
        <v>0.76920462270564238</v>
      </c>
      <c r="E14" s="1">
        <f t="shared" si="1"/>
        <v>0.97220000000000006</v>
      </c>
      <c r="F14">
        <v>13</v>
      </c>
      <c r="G14" s="3">
        <f t="shared" si="2"/>
        <v>9.5588235294117641E-2</v>
      </c>
    </row>
    <row r="15" spans="1:7" x14ac:dyDescent="0.15">
      <c r="A15">
        <v>358.8</v>
      </c>
      <c r="B15">
        <v>177.376</v>
      </c>
      <c r="D15" s="1">
        <f t="shared" si="0"/>
        <v>0.76138681169272604</v>
      </c>
      <c r="E15" s="1">
        <f t="shared" si="1"/>
        <v>0.7138000000000001</v>
      </c>
      <c r="F15">
        <v>14</v>
      </c>
      <c r="G15" s="3">
        <f t="shared" si="2"/>
        <v>0.10294117647058823</v>
      </c>
    </row>
    <row r="16" spans="1:7" x14ac:dyDescent="0.15">
      <c r="A16">
        <v>352.2</v>
      </c>
      <c r="B16">
        <v>229.79199999999901</v>
      </c>
      <c r="D16" s="1">
        <f t="shared" si="0"/>
        <v>0.74269204622705631</v>
      </c>
      <c r="E16" s="1">
        <f t="shared" si="1"/>
        <v>0.60460000000000202</v>
      </c>
      <c r="F16">
        <v>15</v>
      </c>
      <c r="G16" s="3">
        <f t="shared" si="2"/>
        <v>0.11029411764705882</v>
      </c>
    </row>
    <row r="17" spans="1:7" x14ac:dyDescent="0.15">
      <c r="A17">
        <v>350.28</v>
      </c>
      <c r="B17">
        <v>328.575999999999</v>
      </c>
      <c r="D17" s="1">
        <f t="shared" si="0"/>
        <v>0.73725356900067973</v>
      </c>
      <c r="E17" s="1">
        <f t="shared" si="1"/>
        <v>0.3988000000000021</v>
      </c>
      <c r="F17">
        <v>16</v>
      </c>
      <c r="G17" s="3">
        <f t="shared" si="2"/>
        <v>0.11764705882352941</v>
      </c>
    </row>
    <row r="18" spans="1:7" x14ac:dyDescent="0.15">
      <c r="A18">
        <v>350.16</v>
      </c>
      <c r="B18">
        <v>220.43199999999999</v>
      </c>
      <c r="D18" s="1">
        <f t="shared" si="0"/>
        <v>0.73691366417403126</v>
      </c>
      <c r="E18" s="1">
        <f t="shared" si="1"/>
        <v>0.62409999999999999</v>
      </c>
      <c r="F18">
        <v>17</v>
      </c>
      <c r="G18" s="3">
        <f t="shared" si="2"/>
        <v>0.125</v>
      </c>
    </row>
    <row r="19" spans="1:7" x14ac:dyDescent="0.15">
      <c r="A19">
        <v>338.52</v>
      </c>
      <c r="B19">
        <v>173.96799999999999</v>
      </c>
      <c r="D19" s="1">
        <f t="shared" si="0"/>
        <v>0.70394289598912296</v>
      </c>
      <c r="E19" s="1">
        <f t="shared" si="1"/>
        <v>0.7209000000000001</v>
      </c>
      <c r="F19">
        <v>18</v>
      </c>
      <c r="G19" s="3">
        <f t="shared" si="2"/>
        <v>0.13235294117647059</v>
      </c>
    </row>
    <row r="20" spans="1:7" x14ac:dyDescent="0.15">
      <c r="A20">
        <v>333.599999999999</v>
      </c>
      <c r="B20">
        <v>236.512</v>
      </c>
      <c r="D20" s="1">
        <f t="shared" si="0"/>
        <v>0.69000679809653009</v>
      </c>
      <c r="E20" s="1">
        <f t="shared" si="1"/>
        <v>0.59060000000000001</v>
      </c>
      <c r="F20">
        <v>19</v>
      </c>
      <c r="G20" s="3">
        <f t="shared" si="2"/>
        <v>0.13970588235294118</v>
      </c>
    </row>
    <row r="21" spans="1:7" x14ac:dyDescent="0.15">
      <c r="A21">
        <v>332.039999999999</v>
      </c>
      <c r="B21">
        <v>191.58399999999901</v>
      </c>
      <c r="D21" s="1">
        <f t="shared" si="0"/>
        <v>0.68558803535009905</v>
      </c>
      <c r="E21" s="1">
        <f t="shared" si="1"/>
        <v>0.68420000000000203</v>
      </c>
      <c r="F21">
        <v>20</v>
      </c>
      <c r="G21" s="3">
        <f t="shared" si="2"/>
        <v>0.14705882352941177</v>
      </c>
    </row>
    <row r="22" spans="1:7" x14ac:dyDescent="0.15">
      <c r="A22">
        <v>327.48</v>
      </c>
      <c r="B22">
        <v>102.83199999999999</v>
      </c>
      <c r="D22" s="1">
        <f t="shared" si="0"/>
        <v>0.67267165193745748</v>
      </c>
      <c r="E22" s="1">
        <f t="shared" si="1"/>
        <v>0.86909999999999998</v>
      </c>
      <c r="F22">
        <v>21</v>
      </c>
      <c r="G22" s="3">
        <f t="shared" si="2"/>
        <v>0.15441176470588236</v>
      </c>
    </row>
    <row r="23" spans="1:7" x14ac:dyDescent="0.15">
      <c r="A23">
        <v>315.12</v>
      </c>
      <c r="B23">
        <v>191.96799999999999</v>
      </c>
      <c r="D23" s="1">
        <f t="shared" si="0"/>
        <v>0.63766145479265801</v>
      </c>
      <c r="E23" s="1">
        <f t="shared" si="1"/>
        <v>0.68340000000000012</v>
      </c>
      <c r="F23">
        <v>22</v>
      </c>
      <c r="G23" s="3">
        <f t="shared" si="2"/>
        <v>0.16176470588235295</v>
      </c>
    </row>
    <row r="24" spans="1:7" x14ac:dyDescent="0.15">
      <c r="A24">
        <v>313.44</v>
      </c>
      <c r="B24">
        <v>229.21600000000001</v>
      </c>
      <c r="D24" s="1">
        <f t="shared" si="0"/>
        <v>0.63290278721957849</v>
      </c>
      <c r="E24" s="1">
        <f t="shared" si="1"/>
        <v>0.60580000000000001</v>
      </c>
      <c r="F24">
        <v>23</v>
      </c>
      <c r="G24" s="3">
        <f t="shared" si="2"/>
        <v>0.16911764705882354</v>
      </c>
    </row>
    <row r="25" spans="1:7" x14ac:dyDescent="0.15">
      <c r="A25">
        <v>310.32</v>
      </c>
      <c r="B25">
        <v>141.71199999999999</v>
      </c>
      <c r="D25" s="1">
        <f t="shared" si="0"/>
        <v>0.6240652617267165</v>
      </c>
      <c r="E25" s="1">
        <f t="shared" si="1"/>
        <v>0.78810000000000002</v>
      </c>
      <c r="F25">
        <v>24</v>
      </c>
      <c r="G25" s="3">
        <f t="shared" si="2"/>
        <v>0.17647058823529413</v>
      </c>
    </row>
    <row r="26" spans="1:7" x14ac:dyDescent="0.15">
      <c r="A26">
        <v>280.8</v>
      </c>
      <c r="B26">
        <v>142.048</v>
      </c>
      <c r="D26" s="1">
        <f t="shared" si="0"/>
        <v>0.54044867437117605</v>
      </c>
      <c r="E26" s="1">
        <f t="shared" si="1"/>
        <v>0.78739999999999999</v>
      </c>
      <c r="F26">
        <v>25</v>
      </c>
      <c r="G26" s="3">
        <f t="shared" si="2"/>
        <v>0.18382352941176472</v>
      </c>
    </row>
    <row r="27" spans="1:7" x14ac:dyDescent="0.15">
      <c r="A27">
        <v>277.92</v>
      </c>
      <c r="B27">
        <v>165.99999999999901</v>
      </c>
      <c r="D27" s="1">
        <f t="shared" si="0"/>
        <v>0.53229095853161112</v>
      </c>
      <c r="E27" s="1">
        <f t="shared" si="1"/>
        <v>0.73750000000000215</v>
      </c>
      <c r="F27">
        <v>26</v>
      </c>
      <c r="G27" s="3">
        <f t="shared" si="2"/>
        <v>0.19117647058823528</v>
      </c>
    </row>
    <row r="28" spans="1:7" x14ac:dyDescent="0.15">
      <c r="A28">
        <v>268.92</v>
      </c>
      <c r="B28">
        <v>174.879999999999</v>
      </c>
      <c r="D28" s="1">
        <f t="shared" si="0"/>
        <v>0.50679809653297081</v>
      </c>
      <c r="E28" s="1">
        <f t="shared" si="1"/>
        <v>0.71900000000000219</v>
      </c>
      <c r="F28">
        <v>27</v>
      </c>
      <c r="G28" s="3">
        <f t="shared" si="2"/>
        <v>0.19852941176470587</v>
      </c>
    </row>
    <row r="29" spans="1:7" x14ac:dyDescent="0.15">
      <c r="A29">
        <v>268.08</v>
      </c>
      <c r="B29">
        <v>255.08799999999999</v>
      </c>
      <c r="D29" s="1">
        <f t="shared" si="0"/>
        <v>0.50441876274643094</v>
      </c>
      <c r="E29" s="1">
        <f t="shared" si="1"/>
        <v>0.55190000000000006</v>
      </c>
      <c r="F29">
        <v>28</v>
      </c>
      <c r="G29" s="3">
        <f t="shared" si="2"/>
        <v>0.20588235294117646</v>
      </c>
    </row>
    <row r="30" spans="1:7" x14ac:dyDescent="0.15">
      <c r="A30">
        <v>267.72000000000003</v>
      </c>
      <c r="B30">
        <v>217.6</v>
      </c>
      <c r="D30" s="1">
        <f t="shared" si="0"/>
        <v>0.5033990482664854</v>
      </c>
      <c r="E30" s="1">
        <f t="shared" si="1"/>
        <v>0.63</v>
      </c>
      <c r="F30">
        <v>29</v>
      </c>
      <c r="G30" s="3">
        <f t="shared" si="2"/>
        <v>0.21323529411764705</v>
      </c>
    </row>
    <row r="31" spans="1:7" x14ac:dyDescent="0.15">
      <c r="A31">
        <v>263.88</v>
      </c>
      <c r="B31">
        <v>208.95999999999901</v>
      </c>
      <c r="D31" s="1">
        <f t="shared" si="0"/>
        <v>0.49252209381373213</v>
      </c>
      <c r="E31" s="1">
        <f t="shared" si="1"/>
        <v>0.64800000000000202</v>
      </c>
      <c r="F31">
        <v>30</v>
      </c>
      <c r="G31" s="3">
        <f t="shared" si="2"/>
        <v>0.22058823529411764</v>
      </c>
    </row>
    <row r="32" spans="1:7" x14ac:dyDescent="0.15">
      <c r="A32">
        <v>262.2</v>
      </c>
      <c r="B32">
        <v>197.2</v>
      </c>
      <c r="D32" s="1">
        <f t="shared" si="0"/>
        <v>0.48776342624065255</v>
      </c>
      <c r="E32" s="1">
        <f t="shared" si="1"/>
        <v>0.67249999999999999</v>
      </c>
      <c r="F32">
        <v>31</v>
      </c>
      <c r="G32" s="3">
        <f t="shared" si="2"/>
        <v>0.22794117647058823</v>
      </c>
    </row>
    <row r="33" spans="1:7" x14ac:dyDescent="0.15">
      <c r="A33">
        <v>261.95999999999998</v>
      </c>
      <c r="B33">
        <v>167.96799999999899</v>
      </c>
      <c r="D33" s="1">
        <f t="shared" si="0"/>
        <v>0.48708361658735544</v>
      </c>
      <c r="E33" s="1">
        <f t="shared" si="1"/>
        <v>0.73340000000000205</v>
      </c>
      <c r="F33">
        <v>32</v>
      </c>
      <c r="G33" s="3">
        <f t="shared" si="2"/>
        <v>0.23529411764705882</v>
      </c>
    </row>
    <row r="34" spans="1:7" x14ac:dyDescent="0.15">
      <c r="A34">
        <v>261</v>
      </c>
      <c r="B34">
        <v>260.608</v>
      </c>
      <c r="D34" s="1">
        <f t="shared" ref="D34:D65" si="3">(A34-MIN($A$2:$A$138))/(MAX($A$2:$A$138)-MIN($A$2:$A$138))</f>
        <v>0.4843643779741672</v>
      </c>
      <c r="E34" s="1">
        <f t="shared" ref="E34:E65" si="4">(MAX($B$2:$B$138)-B34)/(MAX($B$2:$B$138)-MIN($B$2:$B$138))</f>
        <v>0.54039999999999999</v>
      </c>
      <c r="F34">
        <v>33</v>
      </c>
      <c r="G34" s="3">
        <f t="shared" ref="G34:G65" si="5">F34/MAX($F$2:$F$138)</f>
        <v>0.24264705882352941</v>
      </c>
    </row>
    <row r="35" spans="1:7" x14ac:dyDescent="0.15">
      <c r="A35">
        <v>259.8</v>
      </c>
      <c r="B35">
        <v>189.27999999999901</v>
      </c>
      <c r="D35" s="1">
        <f t="shared" si="3"/>
        <v>0.48096532970768185</v>
      </c>
      <c r="E35" s="1">
        <f t="shared" si="4"/>
        <v>0.68900000000000206</v>
      </c>
      <c r="F35">
        <v>34</v>
      </c>
      <c r="G35" s="3">
        <f t="shared" si="5"/>
        <v>0.25</v>
      </c>
    </row>
    <row r="36" spans="1:7" x14ac:dyDescent="0.15">
      <c r="A36">
        <v>255.72</v>
      </c>
      <c r="B36">
        <v>269.392</v>
      </c>
      <c r="D36" s="1">
        <f t="shared" si="3"/>
        <v>0.46940856560163152</v>
      </c>
      <c r="E36" s="1">
        <f t="shared" si="4"/>
        <v>0.52210000000000001</v>
      </c>
      <c r="F36">
        <v>35</v>
      </c>
      <c r="G36" s="3">
        <f t="shared" si="5"/>
        <v>0.25735294117647056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7" x14ac:dyDescent="0.15">
      <c r="A38">
        <v>242.04</v>
      </c>
      <c r="B38">
        <v>242.70400000000001</v>
      </c>
      <c r="D38" s="1">
        <f t="shared" si="3"/>
        <v>0.43065941536369812</v>
      </c>
      <c r="E38" s="1">
        <f t="shared" si="4"/>
        <v>0.57769999999999999</v>
      </c>
      <c r="F38">
        <v>37</v>
      </c>
      <c r="G38" s="3">
        <f t="shared" si="5"/>
        <v>0.27205882352941174</v>
      </c>
    </row>
    <row r="39" spans="1:7" x14ac:dyDescent="0.15">
      <c r="A39">
        <v>239.64</v>
      </c>
      <c r="B39">
        <v>209.72800000000001</v>
      </c>
      <c r="D39" s="1">
        <f t="shared" si="3"/>
        <v>0.42386131883072731</v>
      </c>
      <c r="E39" s="1">
        <f t="shared" si="4"/>
        <v>0.64639999999999997</v>
      </c>
      <c r="F39">
        <v>38</v>
      </c>
      <c r="G39" s="3">
        <f t="shared" si="5"/>
        <v>0.27941176470588236</v>
      </c>
    </row>
    <row r="40" spans="1:7" x14ac:dyDescent="0.15">
      <c r="A40">
        <v>225.35999999999899</v>
      </c>
      <c r="B40">
        <v>192.78399999999999</v>
      </c>
      <c r="D40" s="1">
        <f t="shared" si="3"/>
        <v>0.38341264445954842</v>
      </c>
      <c r="E40" s="1">
        <f t="shared" si="4"/>
        <v>0.68169999999999997</v>
      </c>
      <c r="F40">
        <v>39</v>
      </c>
      <c r="G40" s="3">
        <f t="shared" si="5"/>
        <v>0.28676470588235292</v>
      </c>
    </row>
    <row r="41" spans="1:7" x14ac:dyDescent="0.15">
      <c r="A41">
        <v>224.28</v>
      </c>
      <c r="B41">
        <v>271.21600000000001</v>
      </c>
      <c r="D41" s="1">
        <f t="shared" si="3"/>
        <v>0.38035350101971444</v>
      </c>
      <c r="E41" s="1">
        <f t="shared" si="4"/>
        <v>0.51829999999999998</v>
      </c>
      <c r="F41">
        <v>40</v>
      </c>
      <c r="G41" s="3">
        <f t="shared" si="5"/>
        <v>0.29411764705882354</v>
      </c>
    </row>
    <row r="42" spans="1:7" x14ac:dyDescent="0.15">
      <c r="A42">
        <v>222.6</v>
      </c>
      <c r="B42">
        <v>192.01599999999999</v>
      </c>
      <c r="D42" s="1">
        <f t="shared" si="3"/>
        <v>0.37559483344663491</v>
      </c>
      <c r="E42" s="1">
        <f t="shared" si="4"/>
        <v>0.68330000000000013</v>
      </c>
      <c r="F42">
        <v>41</v>
      </c>
      <c r="G42" s="3">
        <f t="shared" si="5"/>
        <v>0.3014705882352941</v>
      </c>
    </row>
    <row r="43" spans="1:7" x14ac:dyDescent="0.15">
      <c r="A43">
        <v>222.24</v>
      </c>
      <c r="B43">
        <v>249.952</v>
      </c>
      <c r="D43" s="1">
        <f t="shared" si="3"/>
        <v>0.37457511896668932</v>
      </c>
      <c r="E43" s="1">
        <f t="shared" si="4"/>
        <v>0.56259999999999999</v>
      </c>
      <c r="F43">
        <v>42</v>
      </c>
      <c r="G43" s="3">
        <f t="shared" si="5"/>
        <v>0.30882352941176472</v>
      </c>
    </row>
    <row r="44" spans="1:7" x14ac:dyDescent="0.15">
      <c r="A44">
        <v>219.6</v>
      </c>
      <c r="B44">
        <v>171.08799999999999</v>
      </c>
      <c r="D44" s="1">
        <f t="shared" si="3"/>
        <v>0.36709721278042146</v>
      </c>
      <c r="E44" s="1">
        <f t="shared" si="4"/>
        <v>0.7269000000000001</v>
      </c>
      <c r="F44">
        <v>43</v>
      </c>
      <c r="G44" s="3">
        <f t="shared" si="5"/>
        <v>0.31617647058823528</v>
      </c>
    </row>
    <row r="45" spans="1:7" x14ac:dyDescent="0.15">
      <c r="A45">
        <v>218.16</v>
      </c>
      <c r="B45">
        <v>259.79199999999997</v>
      </c>
      <c r="D45" s="1">
        <f t="shared" si="3"/>
        <v>0.36301835486063899</v>
      </c>
      <c r="E45" s="1">
        <f t="shared" si="4"/>
        <v>0.54210000000000003</v>
      </c>
      <c r="F45">
        <v>44</v>
      </c>
      <c r="G45" s="3">
        <f t="shared" si="5"/>
        <v>0.3235294117647059</v>
      </c>
    </row>
    <row r="46" spans="1:7" x14ac:dyDescent="0.15">
      <c r="A46">
        <v>217.2</v>
      </c>
      <c r="B46">
        <v>185.82399999999899</v>
      </c>
      <c r="D46" s="1">
        <f t="shared" si="3"/>
        <v>0.36029911624745065</v>
      </c>
      <c r="E46" s="1">
        <f t="shared" si="4"/>
        <v>0.69620000000000215</v>
      </c>
      <c r="F46">
        <v>45</v>
      </c>
      <c r="G46" s="3">
        <f t="shared" si="5"/>
        <v>0.33088235294117646</v>
      </c>
    </row>
    <row r="47" spans="1:7" x14ac:dyDescent="0.15">
      <c r="A47">
        <v>213.24</v>
      </c>
      <c r="B47">
        <v>40</v>
      </c>
      <c r="D47" s="1">
        <f t="shared" si="3"/>
        <v>0.34908225696804895</v>
      </c>
      <c r="E47" s="1">
        <f t="shared" si="4"/>
        <v>1</v>
      </c>
      <c r="F47">
        <v>46</v>
      </c>
      <c r="G47" s="3">
        <f t="shared" si="5"/>
        <v>0.33823529411764708</v>
      </c>
    </row>
    <row r="48" spans="1:7" x14ac:dyDescent="0.15">
      <c r="A48">
        <v>212.76</v>
      </c>
      <c r="B48">
        <v>103.36</v>
      </c>
      <c r="D48" s="1">
        <f t="shared" si="3"/>
        <v>0.34772263766145473</v>
      </c>
      <c r="E48" s="1">
        <f t="shared" si="4"/>
        <v>0.86799999999999999</v>
      </c>
      <c r="F48">
        <v>47</v>
      </c>
      <c r="G48" s="3">
        <f t="shared" si="5"/>
        <v>0.34558823529411764</v>
      </c>
    </row>
    <row r="49" spans="1:7" x14ac:dyDescent="0.15">
      <c r="A49">
        <v>210.6</v>
      </c>
      <c r="B49">
        <v>220.048</v>
      </c>
      <c r="D49" s="1">
        <f t="shared" si="3"/>
        <v>0.34160435078178109</v>
      </c>
      <c r="E49" s="1">
        <f t="shared" si="4"/>
        <v>0.62490000000000001</v>
      </c>
      <c r="F49">
        <v>48</v>
      </c>
      <c r="G49" s="3">
        <f t="shared" si="5"/>
        <v>0.35294117647058826</v>
      </c>
    </row>
    <row r="50" spans="1:7" x14ac:dyDescent="0.15">
      <c r="A50">
        <v>207.95999999999901</v>
      </c>
      <c r="B50">
        <v>255.328</v>
      </c>
      <c r="D50" s="1">
        <f t="shared" si="3"/>
        <v>0.33412644459551044</v>
      </c>
      <c r="E50" s="1">
        <f t="shared" si="4"/>
        <v>0.5514</v>
      </c>
      <c r="F50">
        <v>49</v>
      </c>
      <c r="G50" s="3">
        <f t="shared" si="5"/>
        <v>0.36029411764705882</v>
      </c>
    </row>
    <row r="51" spans="1:7" x14ac:dyDescent="0.15">
      <c r="A51">
        <v>206.16</v>
      </c>
      <c r="B51">
        <v>194.22399999999899</v>
      </c>
      <c r="D51" s="1">
        <f t="shared" si="3"/>
        <v>0.32902787219578516</v>
      </c>
      <c r="E51" s="1">
        <f t="shared" si="4"/>
        <v>0.67870000000000208</v>
      </c>
      <c r="F51">
        <v>50</v>
      </c>
      <c r="G51" s="3">
        <f t="shared" si="5"/>
        <v>0.36764705882352944</v>
      </c>
    </row>
    <row r="52" spans="1:7" x14ac:dyDescent="0.15">
      <c r="A52">
        <v>203.88</v>
      </c>
      <c r="B52">
        <v>211.45599999999999</v>
      </c>
      <c r="D52" s="1">
        <f t="shared" si="3"/>
        <v>0.32256968048946294</v>
      </c>
      <c r="E52" s="1">
        <f t="shared" si="4"/>
        <v>0.64279999999999993</v>
      </c>
      <c r="F52">
        <v>51</v>
      </c>
      <c r="G52" s="3">
        <f t="shared" si="5"/>
        <v>0.375</v>
      </c>
    </row>
    <row r="53" spans="1:7" x14ac:dyDescent="0.15">
      <c r="A53">
        <v>201.72</v>
      </c>
      <c r="B53">
        <v>216.30399999999901</v>
      </c>
      <c r="D53" s="1">
        <f t="shared" si="3"/>
        <v>0.31645139360978924</v>
      </c>
      <c r="E53" s="1">
        <f t="shared" si="4"/>
        <v>0.63270000000000204</v>
      </c>
      <c r="F53">
        <v>52</v>
      </c>
      <c r="G53" s="3">
        <f t="shared" si="5"/>
        <v>0.38235294117647056</v>
      </c>
    </row>
    <row r="54" spans="1:7" x14ac:dyDescent="0.15">
      <c r="A54">
        <v>201.24</v>
      </c>
      <c r="B54">
        <v>251.77599999999899</v>
      </c>
      <c r="D54" s="1">
        <f t="shared" si="3"/>
        <v>0.31509177430319513</v>
      </c>
      <c r="E54" s="1">
        <f t="shared" si="4"/>
        <v>0.55880000000000207</v>
      </c>
      <c r="F54">
        <v>53</v>
      </c>
      <c r="G54" s="3">
        <f t="shared" si="5"/>
        <v>0.38970588235294118</v>
      </c>
    </row>
    <row r="55" spans="1:7" x14ac:dyDescent="0.15">
      <c r="A55">
        <v>200.16</v>
      </c>
      <c r="B55">
        <v>140.89599999999899</v>
      </c>
      <c r="D55" s="1">
        <f t="shared" si="3"/>
        <v>0.31203263086335825</v>
      </c>
      <c r="E55" s="1">
        <f t="shared" si="4"/>
        <v>0.78980000000000206</v>
      </c>
      <c r="F55">
        <v>54</v>
      </c>
      <c r="G55" s="3">
        <f t="shared" si="5"/>
        <v>0.39705882352941174</v>
      </c>
    </row>
    <row r="56" spans="1:7" x14ac:dyDescent="0.15">
      <c r="A56">
        <v>199.44</v>
      </c>
      <c r="B56">
        <v>234.207999999999</v>
      </c>
      <c r="D56" s="1">
        <f t="shared" si="3"/>
        <v>0.30999320190346702</v>
      </c>
      <c r="E56" s="1">
        <f t="shared" si="4"/>
        <v>0.59540000000000204</v>
      </c>
      <c r="F56">
        <v>55</v>
      </c>
      <c r="G56" s="3">
        <f t="shared" si="5"/>
        <v>0.40441176470588236</v>
      </c>
    </row>
    <row r="57" spans="1:7" x14ac:dyDescent="0.15">
      <c r="A57">
        <v>197.04</v>
      </c>
      <c r="B57">
        <v>202.52799999999999</v>
      </c>
      <c r="D57" s="1">
        <f t="shared" si="3"/>
        <v>0.30319510537049621</v>
      </c>
      <c r="E57" s="1">
        <f t="shared" si="4"/>
        <v>0.66139999999999999</v>
      </c>
      <c r="F57">
        <v>56</v>
      </c>
      <c r="G57" s="3">
        <f t="shared" si="5"/>
        <v>0.41176470588235292</v>
      </c>
    </row>
    <row r="58" spans="1:7" x14ac:dyDescent="0.15">
      <c r="A58">
        <v>193.32</v>
      </c>
      <c r="B58">
        <v>298.671999999999</v>
      </c>
      <c r="D58" s="1">
        <f t="shared" si="3"/>
        <v>0.29265805574439152</v>
      </c>
      <c r="E58" s="1">
        <f t="shared" si="4"/>
        <v>0.46110000000000206</v>
      </c>
      <c r="F58">
        <v>57</v>
      </c>
      <c r="G58" s="3">
        <f t="shared" si="5"/>
        <v>0.41911764705882354</v>
      </c>
    </row>
    <row r="59" spans="1:7" x14ac:dyDescent="0.15">
      <c r="A59">
        <v>192.84</v>
      </c>
      <c r="B59">
        <v>218.12799999999999</v>
      </c>
      <c r="D59" s="1">
        <f t="shared" si="3"/>
        <v>0.2912984364377974</v>
      </c>
      <c r="E59" s="1">
        <f t="shared" si="4"/>
        <v>0.62890000000000001</v>
      </c>
      <c r="F59">
        <v>58</v>
      </c>
      <c r="G59" s="3">
        <f t="shared" si="5"/>
        <v>0.4264705882352941</v>
      </c>
    </row>
    <row r="60" spans="1:7" x14ac:dyDescent="0.15">
      <c r="A60">
        <v>191.39999999999901</v>
      </c>
      <c r="B60">
        <v>271.21600000000001</v>
      </c>
      <c r="D60" s="1">
        <f t="shared" si="3"/>
        <v>0.28721957851801216</v>
      </c>
      <c r="E60" s="1">
        <f t="shared" si="4"/>
        <v>0.51829999999999998</v>
      </c>
      <c r="F60">
        <v>59</v>
      </c>
      <c r="G60" s="3">
        <f t="shared" si="5"/>
        <v>0.43382352941176472</v>
      </c>
    </row>
    <row r="61" spans="1:7" x14ac:dyDescent="0.15">
      <c r="A61">
        <v>186.48</v>
      </c>
      <c r="B61">
        <v>283.60000000000002</v>
      </c>
      <c r="D61" s="1">
        <f t="shared" si="3"/>
        <v>0.27328348062542485</v>
      </c>
      <c r="E61" s="1">
        <f t="shared" si="4"/>
        <v>0.49249999999999994</v>
      </c>
      <c r="F61">
        <v>60</v>
      </c>
      <c r="G61" s="3">
        <f t="shared" si="5"/>
        <v>0.44117647058823528</v>
      </c>
    </row>
    <row r="62" spans="1:7" x14ac:dyDescent="0.15">
      <c r="A62">
        <v>184.92</v>
      </c>
      <c r="B62">
        <v>195.952</v>
      </c>
      <c r="D62" s="1">
        <f t="shared" si="3"/>
        <v>0.26886471787899385</v>
      </c>
      <c r="E62" s="1">
        <f t="shared" si="4"/>
        <v>0.67510000000000003</v>
      </c>
      <c r="F62">
        <v>61</v>
      </c>
      <c r="G62" s="3">
        <f t="shared" si="5"/>
        <v>0.4485294117647059</v>
      </c>
    </row>
    <row r="63" spans="1:7" x14ac:dyDescent="0.15">
      <c r="A63">
        <v>183.96</v>
      </c>
      <c r="B63">
        <v>212.27199999999999</v>
      </c>
      <c r="D63" s="1">
        <f t="shared" si="3"/>
        <v>0.26614547926580556</v>
      </c>
      <c r="E63" s="1">
        <f t="shared" si="4"/>
        <v>0.6411</v>
      </c>
      <c r="F63">
        <v>62</v>
      </c>
      <c r="G63" s="3">
        <f t="shared" si="5"/>
        <v>0.45588235294117646</v>
      </c>
    </row>
    <row r="64" spans="1:7" x14ac:dyDescent="0.15">
      <c r="A64">
        <v>182.76</v>
      </c>
      <c r="B64">
        <v>224.416</v>
      </c>
      <c r="D64" s="1">
        <f t="shared" si="3"/>
        <v>0.26274643099932016</v>
      </c>
      <c r="E64" s="1">
        <f t="shared" si="4"/>
        <v>0.61580000000000001</v>
      </c>
      <c r="F64">
        <v>63</v>
      </c>
      <c r="G64" s="3">
        <f t="shared" si="5"/>
        <v>0.46323529411764708</v>
      </c>
    </row>
    <row r="65" spans="1:7" x14ac:dyDescent="0.15">
      <c r="A65">
        <v>176.76</v>
      </c>
      <c r="B65">
        <v>217.93600000000001</v>
      </c>
      <c r="D65" s="1">
        <f t="shared" si="3"/>
        <v>0.24575118966689322</v>
      </c>
      <c r="E65" s="1">
        <f t="shared" si="4"/>
        <v>0.62929999999999997</v>
      </c>
      <c r="F65">
        <v>64</v>
      </c>
      <c r="G65" s="3">
        <f t="shared" si="5"/>
        <v>0.47058823529411764</v>
      </c>
    </row>
    <row r="66" spans="1:7" x14ac:dyDescent="0.15">
      <c r="A66">
        <v>175.92</v>
      </c>
      <c r="B66">
        <v>266.60799999999898</v>
      </c>
      <c r="D66" s="1">
        <f t="shared" ref="D66:D97" si="6">(A66-MIN($A$2:$A$138))/(MAX($A$2:$A$138)-MIN($A$2:$A$138))</f>
        <v>0.24337185588035345</v>
      </c>
      <c r="E66" s="1">
        <f t="shared" ref="E66:E97" si="7">(MAX($B$2:$B$138)-B66)/(MAX($B$2:$B$138)-MIN($B$2:$B$138))</f>
        <v>0.52790000000000215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173.16</v>
      </c>
      <c r="B67">
        <v>154.28799999999899</v>
      </c>
      <c r="D67" s="1">
        <f t="shared" si="6"/>
        <v>0.23555404486743708</v>
      </c>
      <c r="E67" s="1">
        <f t="shared" si="7"/>
        <v>0.76190000000000213</v>
      </c>
      <c r="F67">
        <v>66</v>
      </c>
      <c r="G67" s="3">
        <f t="shared" si="8"/>
        <v>0.48529411764705882</v>
      </c>
    </row>
    <row r="68" spans="1:7" x14ac:dyDescent="0.15">
      <c r="A68">
        <v>172.44</v>
      </c>
      <c r="B68">
        <v>230.75199999999899</v>
      </c>
      <c r="D68" s="1">
        <f t="shared" si="6"/>
        <v>0.23351461590754588</v>
      </c>
      <c r="E68" s="1">
        <f t="shared" si="7"/>
        <v>0.60260000000000213</v>
      </c>
      <c r="F68">
        <v>67</v>
      </c>
      <c r="G68" s="3">
        <f t="shared" si="8"/>
        <v>0.49264705882352944</v>
      </c>
    </row>
    <row r="69" spans="1:7" x14ac:dyDescent="0.15">
      <c r="A69">
        <v>172.2</v>
      </c>
      <c r="B69">
        <v>161.91999999999999</v>
      </c>
      <c r="D69" s="1">
        <f t="shared" si="6"/>
        <v>0.23283480625424877</v>
      </c>
      <c r="E69" s="1">
        <f t="shared" si="7"/>
        <v>0.74600000000000011</v>
      </c>
      <c r="F69">
        <v>68</v>
      </c>
      <c r="G69" s="3">
        <f t="shared" si="8"/>
        <v>0.5</v>
      </c>
    </row>
    <row r="70" spans="1:7" x14ac:dyDescent="0.15">
      <c r="A70">
        <v>171.84</v>
      </c>
      <c r="B70">
        <v>182.89599999999999</v>
      </c>
      <c r="D70" s="1">
        <f t="shared" si="6"/>
        <v>0.23181509177430318</v>
      </c>
      <c r="E70" s="1">
        <f t="shared" si="7"/>
        <v>0.70230000000000004</v>
      </c>
      <c r="F70">
        <v>69</v>
      </c>
      <c r="G70" s="3">
        <f t="shared" si="8"/>
        <v>0.50735294117647056</v>
      </c>
    </row>
    <row r="71" spans="1:7" x14ac:dyDescent="0.15">
      <c r="A71">
        <v>171.48</v>
      </c>
      <c r="B71">
        <v>160.864</v>
      </c>
      <c r="D71" s="1">
        <f t="shared" si="6"/>
        <v>0.23079537729435753</v>
      </c>
      <c r="E71" s="1">
        <f t="shared" si="7"/>
        <v>0.74819999999999998</v>
      </c>
      <c r="F71">
        <v>70</v>
      </c>
      <c r="G71" s="3">
        <f t="shared" si="8"/>
        <v>0.51470588235294112</v>
      </c>
    </row>
    <row r="72" spans="1:7" x14ac:dyDescent="0.15">
      <c r="A72">
        <v>171</v>
      </c>
      <c r="B72">
        <v>180.111999999999</v>
      </c>
      <c r="D72" s="1">
        <f t="shared" si="6"/>
        <v>0.22943575798776342</v>
      </c>
      <c r="E72" s="1">
        <f t="shared" si="7"/>
        <v>0.70810000000000206</v>
      </c>
      <c r="F72">
        <v>71</v>
      </c>
      <c r="G72" s="3">
        <f t="shared" si="8"/>
        <v>0.5220588235294118</v>
      </c>
    </row>
    <row r="73" spans="1:7" x14ac:dyDescent="0.15">
      <c r="A73">
        <v>167.64</v>
      </c>
      <c r="B73">
        <v>304.096</v>
      </c>
      <c r="D73" s="1">
        <f t="shared" si="6"/>
        <v>0.21991842284160429</v>
      </c>
      <c r="E73" s="1">
        <f t="shared" si="7"/>
        <v>0.44979999999999998</v>
      </c>
      <c r="F73">
        <v>72</v>
      </c>
      <c r="G73" s="3">
        <f t="shared" si="8"/>
        <v>0.52941176470588236</v>
      </c>
    </row>
    <row r="74" spans="1:7" x14ac:dyDescent="0.15">
      <c r="A74">
        <v>165</v>
      </c>
      <c r="B74">
        <v>199.744</v>
      </c>
      <c r="D74" s="1">
        <f t="shared" si="6"/>
        <v>0.2124405166553365</v>
      </c>
      <c r="E74" s="1">
        <f t="shared" si="7"/>
        <v>0.6671999999999999</v>
      </c>
      <c r="F74">
        <v>73</v>
      </c>
      <c r="G74" s="3">
        <f t="shared" si="8"/>
        <v>0.53676470588235292</v>
      </c>
    </row>
    <row r="75" spans="1:7" x14ac:dyDescent="0.15">
      <c r="A75">
        <v>163.19999999999999</v>
      </c>
      <c r="B75">
        <v>213.136</v>
      </c>
      <c r="D75" s="1">
        <f t="shared" si="6"/>
        <v>0.2073419442556084</v>
      </c>
      <c r="E75" s="1">
        <f t="shared" si="7"/>
        <v>0.63930000000000009</v>
      </c>
      <c r="F75">
        <v>74</v>
      </c>
      <c r="G75" s="3">
        <f t="shared" si="8"/>
        <v>0.54411764705882348</v>
      </c>
    </row>
    <row r="76" spans="1:7" x14ac:dyDescent="0.15">
      <c r="A76">
        <v>162.84</v>
      </c>
      <c r="B76">
        <v>173.63200000000001</v>
      </c>
      <c r="D76" s="1">
        <f t="shared" si="6"/>
        <v>0.20632222977566281</v>
      </c>
      <c r="E76" s="1">
        <f t="shared" si="7"/>
        <v>0.72160000000000002</v>
      </c>
      <c r="F76">
        <v>75</v>
      </c>
      <c r="G76" s="3">
        <f t="shared" si="8"/>
        <v>0.55147058823529416</v>
      </c>
    </row>
    <row r="77" spans="1:7" x14ac:dyDescent="0.15">
      <c r="A77">
        <v>158.16</v>
      </c>
      <c r="B77">
        <v>226.768</v>
      </c>
      <c r="D77" s="1">
        <f t="shared" si="6"/>
        <v>0.1930659415363698</v>
      </c>
      <c r="E77" s="1">
        <f t="shared" si="7"/>
        <v>0.61089999999999989</v>
      </c>
      <c r="F77">
        <v>76</v>
      </c>
      <c r="G77" s="3">
        <f t="shared" si="8"/>
        <v>0.55882352941176472</v>
      </c>
    </row>
    <row r="78" spans="1:7" x14ac:dyDescent="0.15">
      <c r="A78">
        <v>153.12</v>
      </c>
      <c r="B78">
        <v>263.584</v>
      </c>
      <c r="D78" s="1">
        <f t="shared" si="6"/>
        <v>0.17878993881713121</v>
      </c>
      <c r="E78" s="1">
        <f t="shared" si="7"/>
        <v>0.53420000000000001</v>
      </c>
      <c r="F78">
        <v>77</v>
      </c>
      <c r="G78" s="3">
        <f t="shared" si="8"/>
        <v>0.56617647058823528</v>
      </c>
    </row>
    <row r="79" spans="1:7" x14ac:dyDescent="0.15">
      <c r="A79">
        <v>153</v>
      </c>
      <c r="B79">
        <v>232.91199999999901</v>
      </c>
      <c r="D79" s="1">
        <f t="shared" si="6"/>
        <v>0.17845003399048265</v>
      </c>
      <c r="E79" s="1">
        <f t="shared" si="7"/>
        <v>0.59810000000000207</v>
      </c>
      <c r="F79">
        <v>78</v>
      </c>
      <c r="G79" s="3">
        <f t="shared" si="8"/>
        <v>0.57352941176470584</v>
      </c>
    </row>
    <row r="80" spans="1:7" x14ac:dyDescent="0.15">
      <c r="A80">
        <v>150.12</v>
      </c>
      <c r="B80">
        <v>89.823999999999998</v>
      </c>
      <c r="D80" s="1">
        <f t="shared" si="6"/>
        <v>0.17029231815091775</v>
      </c>
      <c r="E80" s="1">
        <f t="shared" si="7"/>
        <v>0.8962</v>
      </c>
      <c r="F80">
        <v>79</v>
      </c>
      <c r="G80" s="3">
        <f t="shared" si="8"/>
        <v>0.58088235294117652</v>
      </c>
    </row>
    <row r="81" spans="1:7" x14ac:dyDescent="0.15">
      <c r="A81">
        <v>149.51999999999899</v>
      </c>
      <c r="B81">
        <v>190</v>
      </c>
      <c r="D81" s="1">
        <f t="shared" si="6"/>
        <v>0.16859279401767216</v>
      </c>
      <c r="E81" s="1">
        <f t="shared" si="7"/>
        <v>0.6875</v>
      </c>
      <c r="F81">
        <v>80</v>
      </c>
      <c r="G81" s="3">
        <f t="shared" si="8"/>
        <v>0.58823529411764708</v>
      </c>
    </row>
    <row r="82" spans="1:7" x14ac:dyDescent="0.15">
      <c r="A82">
        <v>148.80000000000001</v>
      </c>
      <c r="B82">
        <v>209.488</v>
      </c>
      <c r="D82" s="1">
        <f t="shared" si="6"/>
        <v>0.16655336505778384</v>
      </c>
      <c r="E82" s="1">
        <f t="shared" si="7"/>
        <v>0.64690000000000003</v>
      </c>
      <c r="F82">
        <v>81</v>
      </c>
      <c r="G82" s="3">
        <f t="shared" si="8"/>
        <v>0.59558823529411764</v>
      </c>
    </row>
    <row r="83" spans="1:7" x14ac:dyDescent="0.15">
      <c r="A83">
        <v>147.47999999999999</v>
      </c>
      <c r="B83">
        <v>225.376</v>
      </c>
      <c r="D83" s="1">
        <f t="shared" si="6"/>
        <v>0.16281441196464985</v>
      </c>
      <c r="E83" s="1">
        <f t="shared" si="7"/>
        <v>0.61380000000000001</v>
      </c>
      <c r="F83">
        <v>82</v>
      </c>
      <c r="G83" s="3">
        <f t="shared" si="8"/>
        <v>0.6029411764705882</v>
      </c>
    </row>
    <row r="84" spans="1:7" x14ac:dyDescent="0.15">
      <c r="A84">
        <v>147</v>
      </c>
      <c r="B84">
        <v>124.864</v>
      </c>
      <c r="D84" s="1">
        <f t="shared" si="6"/>
        <v>0.16145479265805573</v>
      </c>
      <c r="E84" s="1">
        <f t="shared" si="7"/>
        <v>0.82319999999999993</v>
      </c>
      <c r="F84">
        <v>83</v>
      </c>
      <c r="G84" s="3">
        <f t="shared" si="8"/>
        <v>0.61029411764705888</v>
      </c>
    </row>
    <row r="85" spans="1:7" x14ac:dyDescent="0.15">
      <c r="A85">
        <v>144</v>
      </c>
      <c r="B85">
        <v>203.2</v>
      </c>
      <c r="D85" s="1">
        <f t="shared" si="6"/>
        <v>0.15295717199184228</v>
      </c>
      <c r="E85" s="1">
        <f t="shared" si="7"/>
        <v>0.66</v>
      </c>
      <c r="F85">
        <v>84</v>
      </c>
      <c r="G85" s="3">
        <f t="shared" si="8"/>
        <v>0.61764705882352944</v>
      </c>
    </row>
    <row r="86" spans="1:7" x14ac:dyDescent="0.15">
      <c r="A86">
        <v>140.28</v>
      </c>
      <c r="B86">
        <v>271.40800000000002</v>
      </c>
      <c r="D86" s="1">
        <f t="shared" si="6"/>
        <v>0.14242012236573759</v>
      </c>
      <c r="E86" s="1">
        <f t="shared" si="7"/>
        <v>0.51789999999999992</v>
      </c>
      <c r="F86">
        <v>85</v>
      </c>
      <c r="G86" s="3">
        <f t="shared" si="8"/>
        <v>0.625</v>
      </c>
    </row>
    <row r="87" spans="1:7" x14ac:dyDescent="0.15">
      <c r="A87">
        <v>137.28</v>
      </c>
      <c r="B87">
        <v>214.19200000000001</v>
      </c>
      <c r="D87" s="1">
        <f t="shared" si="6"/>
        <v>0.13392250169952413</v>
      </c>
      <c r="E87" s="1">
        <f t="shared" si="7"/>
        <v>0.6371</v>
      </c>
      <c r="F87">
        <v>86</v>
      </c>
      <c r="G87" s="3">
        <f t="shared" si="8"/>
        <v>0.63235294117647056</v>
      </c>
    </row>
    <row r="88" spans="1:7" x14ac:dyDescent="0.15">
      <c r="A88">
        <v>133.32</v>
      </c>
      <c r="B88">
        <v>179.63200000000001</v>
      </c>
      <c r="D88" s="1">
        <f t="shared" si="6"/>
        <v>0.12270564242012234</v>
      </c>
      <c r="E88" s="1">
        <f t="shared" si="7"/>
        <v>0.70909999999999995</v>
      </c>
      <c r="F88">
        <v>87</v>
      </c>
      <c r="G88" s="3">
        <f t="shared" si="8"/>
        <v>0.63970588235294112</v>
      </c>
    </row>
    <row r="89" spans="1:7" x14ac:dyDescent="0.15">
      <c r="A89">
        <v>131.63999999999999</v>
      </c>
      <c r="B89">
        <v>171.42399999999901</v>
      </c>
      <c r="D89" s="1">
        <f t="shared" si="6"/>
        <v>0.11794697484704278</v>
      </c>
      <c r="E89" s="1">
        <f t="shared" si="7"/>
        <v>0.72620000000000207</v>
      </c>
      <c r="F89">
        <v>88</v>
      </c>
      <c r="G89" s="3">
        <f t="shared" si="8"/>
        <v>0.6470588235294118</v>
      </c>
    </row>
    <row r="90" spans="1:7" x14ac:dyDescent="0.15">
      <c r="A90">
        <v>130.80000000000001</v>
      </c>
      <c r="B90">
        <v>250.33600000000001</v>
      </c>
      <c r="D90" s="1">
        <f t="shared" si="6"/>
        <v>0.11556764106050309</v>
      </c>
      <c r="E90" s="1">
        <f t="shared" si="7"/>
        <v>0.56179999999999997</v>
      </c>
      <c r="F90">
        <v>89</v>
      </c>
      <c r="G90" s="3">
        <f t="shared" si="8"/>
        <v>0.65441176470588236</v>
      </c>
    </row>
    <row r="91" spans="1:7" x14ac:dyDescent="0.15">
      <c r="A91">
        <v>130.56</v>
      </c>
      <c r="B91">
        <v>228.88</v>
      </c>
      <c r="D91" s="1">
        <f t="shared" si="6"/>
        <v>0.11488783140720599</v>
      </c>
      <c r="E91" s="1">
        <f t="shared" si="7"/>
        <v>0.60650000000000004</v>
      </c>
      <c r="F91">
        <v>90</v>
      </c>
      <c r="G91" s="3">
        <f t="shared" si="8"/>
        <v>0.66176470588235292</v>
      </c>
    </row>
    <row r="92" spans="1:7" x14ac:dyDescent="0.15">
      <c r="A92">
        <v>128.4</v>
      </c>
      <c r="B92">
        <v>257.488</v>
      </c>
      <c r="D92" s="1">
        <f t="shared" si="6"/>
        <v>0.10876954452753231</v>
      </c>
      <c r="E92" s="1">
        <f t="shared" si="7"/>
        <v>0.54690000000000005</v>
      </c>
      <c r="F92">
        <v>91</v>
      </c>
      <c r="G92" s="3">
        <f t="shared" si="8"/>
        <v>0.66911764705882348</v>
      </c>
    </row>
    <row r="93" spans="1:7" x14ac:dyDescent="0.15">
      <c r="A93">
        <v>127.08</v>
      </c>
      <c r="B93">
        <v>113.007999999999</v>
      </c>
      <c r="C93" s="4" t="s">
        <v>24</v>
      </c>
      <c r="D93" s="1">
        <f t="shared" si="6"/>
        <v>0.10503059143439836</v>
      </c>
      <c r="E93" s="1">
        <f t="shared" si="7"/>
        <v>0.8479000000000021</v>
      </c>
      <c r="F93">
        <v>92</v>
      </c>
      <c r="G93" s="3">
        <f t="shared" si="8"/>
        <v>0.67647058823529416</v>
      </c>
    </row>
    <row r="94" spans="1:7" x14ac:dyDescent="0.15">
      <c r="A94">
        <v>126.12</v>
      </c>
      <c r="B94">
        <v>276.01600000000002</v>
      </c>
      <c r="D94" s="1">
        <f t="shared" si="6"/>
        <v>0.10231135282121007</v>
      </c>
      <c r="E94" s="1">
        <f t="shared" si="7"/>
        <v>0.50829999999999997</v>
      </c>
      <c r="F94">
        <v>93</v>
      </c>
      <c r="G94" s="3">
        <f t="shared" si="8"/>
        <v>0.68382352941176472</v>
      </c>
    </row>
    <row r="95" spans="1:7" x14ac:dyDescent="0.15">
      <c r="A95">
        <v>123.6</v>
      </c>
      <c r="B95">
        <v>209.72800000000001</v>
      </c>
      <c r="D95" s="1">
        <f t="shared" si="6"/>
        <v>9.5173351461590727E-2</v>
      </c>
      <c r="E95" s="1">
        <f t="shared" si="7"/>
        <v>0.64639999999999997</v>
      </c>
      <c r="F95">
        <v>94</v>
      </c>
      <c r="G95" s="3">
        <f t="shared" si="8"/>
        <v>0.69117647058823528</v>
      </c>
    </row>
    <row r="96" spans="1:7" x14ac:dyDescent="0.15">
      <c r="A96">
        <v>122.76</v>
      </c>
      <c r="B96">
        <v>308.99200000000002</v>
      </c>
      <c r="D96" s="1">
        <f t="shared" si="6"/>
        <v>9.2794017675050994E-2</v>
      </c>
      <c r="E96" s="1">
        <f t="shared" si="7"/>
        <v>0.43959999999999994</v>
      </c>
      <c r="F96">
        <v>95</v>
      </c>
      <c r="G96" s="3">
        <f t="shared" si="8"/>
        <v>0.69852941176470584</v>
      </c>
    </row>
    <row r="97" spans="1:7" x14ac:dyDescent="0.15">
      <c r="A97">
        <v>122.16</v>
      </c>
      <c r="B97">
        <v>301.503999999999</v>
      </c>
      <c r="D97" s="1">
        <f t="shared" si="6"/>
        <v>9.1094493541808277E-2</v>
      </c>
      <c r="E97" s="1">
        <f t="shared" si="7"/>
        <v>0.4552000000000021</v>
      </c>
      <c r="F97">
        <v>96</v>
      </c>
      <c r="G97" s="3">
        <f t="shared" si="8"/>
        <v>0.70588235294117652</v>
      </c>
    </row>
    <row r="98" spans="1:7" x14ac:dyDescent="0.15">
      <c r="A98">
        <v>118.32</v>
      </c>
      <c r="B98">
        <v>233.2</v>
      </c>
      <c r="D98" s="1">
        <f t="shared" ref="D98:D129" si="9">(A98-MIN($A$2:$A$138))/(MAX($A$2:$A$138)-MIN($A$2:$A$138))</f>
        <v>8.0217539089055045E-2</v>
      </c>
      <c r="E98" s="1">
        <f t="shared" ref="E98:E129" si="10">(MAX($B$2:$B$138)-B98)/(MAX($B$2:$B$138)-MIN($B$2:$B$138))</f>
        <v>0.59750000000000003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116.76</v>
      </c>
      <c r="B99">
        <v>225.136</v>
      </c>
      <c r="D99" s="1">
        <f t="shared" si="9"/>
        <v>7.579877634262408E-2</v>
      </c>
      <c r="E99" s="1">
        <f t="shared" si="10"/>
        <v>0.61430000000000007</v>
      </c>
      <c r="F99">
        <v>98</v>
      </c>
      <c r="G99" s="3">
        <f t="shared" si="11"/>
        <v>0.72058823529411764</v>
      </c>
    </row>
    <row r="100" spans="1:7" x14ac:dyDescent="0.15">
      <c r="A100">
        <v>115.08</v>
      </c>
      <c r="B100">
        <v>62.944000000000003</v>
      </c>
      <c r="D100" s="1">
        <f t="shared" si="9"/>
        <v>7.1040108769544516E-2</v>
      </c>
      <c r="E100" s="1">
        <f t="shared" si="10"/>
        <v>0.95219999999999994</v>
      </c>
      <c r="F100">
        <v>99</v>
      </c>
      <c r="G100" s="3">
        <f t="shared" si="11"/>
        <v>0.7279411764705882</v>
      </c>
    </row>
    <row r="101" spans="1:7" x14ac:dyDescent="0.15">
      <c r="A101">
        <v>115.08</v>
      </c>
      <c r="B101">
        <v>72.16</v>
      </c>
      <c r="D101" s="1">
        <f t="shared" si="9"/>
        <v>7.1040108769544516E-2</v>
      </c>
      <c r="E101" s="1">
        <f t="shared" si="10"/>
        <v>0.93300000000000005</v>
      </c>
      <c r="F101">
        <v>100</v>
      </c>
      <c r="G101" s="3">
        <f t="shared" si="11"/>
        <v>0.73529411764705888</v>
      </c>
    </row>
    <row r="102" spans="1:7" x14ac:dyDescent="0.15">
      <c r="A102">
        <v>114.72</v>
      </c>
      <c r="B102">
        <v>361.551999999999</v>
      </c>
      <c r="D102" s="1">
        <f t="shared" si="9"/>
        <v>7.00203942895989E-2</v>
      </c>
      <c r="E102" s="1">
        <f t="shared" si="10"/>
        <v>0.33010000000000211</v>
      </c>
      <c r="F102">
        <v>101</v>
      </c>
      <c r="G102" s="3">
        <f t="shared" si="11"/>
        <v>0.74264705882352944</v>
      </c>
    </row>
    <row r="103" spans="1:7" x14ac:dyDescent="0.15">
      <c r="A103">
        <v>113.52</v>
      </c>
      <c r="B103">
        <v>282.44799999999998</v>
      </c>
      <c r="D103" s="1">
        <f t="shared" si="9"/>
        <v>6.6621346023113509E-2</v>
      </c>
      <c r="E103" s="1">
        <f t="shared" si="10"/>
        <v>0.49490000000000006</v>
      </c>
      <c r="F103">
        <v>102</v>
      </c>
      <c r="G103" s="3">
        <f t="shared" si="11"/>
        <v>0.75</v>
      </c>
    </row>
    <row r="104" spans="1:7" x14ac:dyDescent="0.15">
      <c r="A104">
        <v>111.96</v>
      </c>
      <c r="B104">
        <v>165.904</v>
      </c>
      <c r="D104" s="1">
        <f t="shared" si="9"/>
        <v>6.2202583276682509E-2</v>
      </c>
      <c r="E104" s="1">
        <f t="shared" si="10"/>
        <v>0.73770000000000002</v>
      </c>
      <c r="F104">
        <v>103</v>
      </c>
      <c r="G104" s="3">
        <f t="shared" si="11"/>
        <v>0.75735294117647056</v>
      </c>
    </row>
    <row r="105" spans="1:7" x14ac:dyDescent="0.15">
      <c r="A105">
        <v>107.039999999999</v>
      </c>
      <c r="B105">
        <v>212.416</v>
      </c>
      <c r="D105" s="1">
        <f t="shared" si="9"/>
        <v>4.8266485384089612E-2</v>
      </c>
      <c r="E105" s="1">
        <f t="shared" si="10"/>
        <v>0.64080000000000004</v>
      </c>
      <c r="F105">
        <v>104</v>
      </c>
      <c r="G105" s="3">
        <f t="shared" si="11"/>
        <v>0.76470588235294112</v>
      </c>
    </row>
    <row r="106" spans="1:7" x14ac:dyDescent="0.15">
      <c r="A106">
        <v>103.56</v>
      </c>
      <c r="B106">
        <v>197.15199999999899</v>
      </c>
      <c r="D106" s="1">
        <f t="shared" si="9"/>
        <v>3.8409245411284841E-2</v>
      </c>
      <c r="E106" s="1">
        <f t="shared" si="10"/>
        <v>0.67260000000000209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154.76799999999901</v>
      </c>
      <c r="D109" s="1">
        <f t="shared" si="9"/>
        <v>1.5635622025832754E-2</v>
      </c>
      <c r="E109" s="1">
        <f t="shared" si="10"/>
        <v>0.76090000000000202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373.93599999999998</v>
      </c>
      <c r="D110" s="1">
        <f t="shared" si="9"/>
        <v>1.5635622025832754E-2</v>
      </c>
      <c r="E110" s="1">
        <f t="shared" si="10"/>
        <v>0.30430000000000007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123.47199999999999</v>
      </c>
      <c r="D111" s="1">
        <f t="shared" si="9"/>
        <v>1.5635622025832754E-2</v>
      </c>
      <c r="E111" s="1">
        <f t="shared" si="10"/>
        <v>0.82610000000000006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61" si="14">F130/MAX($F$2:$F$138)</f>
        <v>0.94852941176470584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99" priority="1">
      <formula>AND($G2&lt;=1,$G2&gt;0.75)</formula>
    </cfRule>
    <cfRule type="expression" dxfId="98" priority="2">
      <formula>AND($G2&lt;=0.75,$G2&gt;0.5)</formula>
    </cfRule>
    <cfRule type="expression" dxfId="97" priority="3">
      <formula>AND($G2&lt;=0.5,$G2&gt;0.25)</formula>
    </cfRule>
    <cfRule type="expression" dxfId="96" priority="4">
      <formula>$G2&lt;=0.25</formula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7"/>
  <sheetViews>
    <sheetView topLeftCell="C1" workbookViewId="0">
      <selection activeCell="C8" sqref="C8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7.3529411764705881E-3</v>
      </c>
    </row>
    <row r="3" spans="1:7" x14ac:dyDescent="0.15">
      <c r="A3">
        <v>443.04</v>
      </c>
      <c r="B3">
        <v>124.52800000000001</v>
      </c>
      <c r="C3" s="4"/>
      <c r="D3" s="1">
        <f t="shared" si="0"/>
        <v>1</v>
      </c>
      <c r="E3" s="1">
        <f t="shared" si="1"/>
        <v>0.82389999999999997</v>
      </c>
      <c r="F3">
        <v>2</v>
      </c>
      <c r="G3" s="3">
        <f t="shared" si="2"/>
        <v>1.4705882352941176E-2</v>
      </c>
    </row>
    <row r="4" spans="1:7" x14ac:dyDescent="0.15">
      <c r="A4">
        <v>443.04</v>
      </c>
      <c r="B4">
        <v>172.816</v>
      </c>
      <c r="C4" s="4"/>
      <c r="D4" s="1">
        <f t="shared" si="0"/>
        <v>1</v>
      </c>
      <c r="E4" s="1">
        <f t="shared" si="1"/>
        <v>0.72329999999999994</v>
      </c>
      <c r="F4">
        <v>3</v>
      </c>
      <c r="G4" s="3">
        <f t="shared" si="2"/>
        <v>2.2058823529411766E-2</v>
      </c>
    </row>
    <row r="5" spans="1:7" x14ac:dyDescent="0.15">
      <c r="A5">
        <v>442.08</v>
      </c>
      <c r="B5">
        <v>200.79999999999899</v>
      </c>
      <c r="C5" s="4"/>
      <c r="D5" s="1">
        <f t="shared" si="0"/>
        <v>0.99728076138681154</v>
      </c>
      <c r="E5" s="1">
        <f t="shared" si="1"/>
        <v>0.66500000000000214</v>
      </c>
      <c r="F5">
        <v>4</v>
      </c>
      <c r="G5" s="3">
        <f t="shared" si="2"/>
        <v>2.9411764705882353E-2</v>
      </c>
    </row>
    <row r="6" spans="1:7" x14ac:dyDescent="0.15">
      <c r="A6">
        <v>427.8</v>
      </c>
      <c r="B6">
        <v>217.50399999999999</v>
      </c>
      <c r="C6" s="4"/>
      <c r="D6" s="1">
        <f t="shared" si="0"/>
        <v>0.9568320870156356</v>
      </c>
      <c r="E6" s="1">
        <f t="shared" si="1"/>
        <v>0.63019999999999998</v>
      </c>
      <c r="F6">
        <v>5</v>
      </c>
      <c r="G6" s="3">
        <f t="shared" si="2"/>
        <v>3.6764705882352942E-2</v>
      </c>
    </row>
    <row r="7" spans="1:7" x14ac:dyDescent="0.15">
      <c r="A7">
        <v>420.36</v>
      </c>
      <c r="B7">
        <v>98.944000000000003</v>
      </c>
      <c r="C7" s="4"/>
      <c r="D7" s="1">
        <f t="shared" si="0"/>
        <v>0.93575798776342622</v>
      </c>
      <c r="E7" s="1">
        <f t="shared" si="1"/>
        <v>0.87719999999999998</v>
      </c>
      <c r="F7">
        <v>6</v>
      </c>
      <c r="G7" s="3">
        <f t="shared" si="2"/>
        <v>4.4117647058823532E-2</v>
      </c>
    </row>
    <row r="8" spans="1:7" x14ac:dyDescent="0.15">
      <c r="A8">
        <v>420.36</v>
      </c>
      <c r="B8">
        <v>210.68799999999999</v>
      </c>
      <c r="C8" s="4" t="s">
        <v>22</v>
      </c>
      <c r="D8" s="1">
        <f t="shared" si="0"/>
        <v>0.93575798776342622</v>
      </c>
      <c r="E8" s="1">
        <f t="shared" si="1"/>
        <v>0.64439999999999997</v>
      </c>
      <c r="F8">
        <v>7</v>
      </c>
      <c r="G8" s="3">
        <f t="shared" si="2"/>
        <v>5.1470588235294115E-2</v>
      </c>
    </row>
    <row r="9" spans="1:7" x14ac:dyDescent="0.15">
      <c r="A9">
        <v>402.24</v>
      </c>
      <c r="B9">
        <v>112.143999999999</v>
      </c>
      <c r="D9" s="1">
        <f t="shared" si="0"/>
        <v>0.8844323589394969</v>
      </c>
      <c r="E9" s="1">
        <f t="shared" si="1"/>
        <v>0.84970000000000212</v>
      </c>
      <c r="F9">
        <v>8</v>
      </c>
      <c r="G9" s="3">
        <f t="shared" si="2"/>
        <v>5.8823529411764705E-2</v>
      </c>
    </row>
    <row r="10" spans="1:7" x14ac:dyDescent="0.15">
      <c r="A10">
        <v>391.08</v>
      </c>
      <c r="B10">
        <v>159.76</v>
      </c>
      <c r="D10" s="1">
        <f t="shared" si="0"/>
        <v>0.85282121006118272</v>
      </c>
      <c r="E10" s="1">
        <f t="shared" si="1"/>
        <v>0.75050000000000006</v>
      </c>
      <c r="F10">
        <v>9</v>
      </c>
      <c r="G10" s="3">
        <f t="shared" si="2"/>
        <v>6.6176470588235295E-2</v>
      </c>
    </row>
    <row r="11" spans="1:7" x14ac:dyDescent="0.15">
      <c r="A11">
        <v>389.76</v>
      </c>
      <c r="B11">
        <v>97.647999999999996</v>
      </c>
      <c r="D11" s="1">
        <f t="shared" si="0"/>
        <v>0.84908225696804884</v>
      </c>
      <c r="E11" s="1">
        <f t="shared" si="1"/>
        <v>0.8798999999999999</v>
      </c>
      <c r="F11">
        <v>10</v>
      </c>
      <c r="G11" s="3">
        <f t="shared" si="2"/>
        <v>7.3529411764705885E-2</v>
      </c>
    </row>
    <row r="12" spans="1:7" x14ac:dyDescent="0.15">
      <c r="A12">
        <v>381</v>
      </c>
      <c r="B12">
        <v>185.10400000000001</v>
      </c>
      <c r="D12" s="1">
        <f t="shared" si="0"/>
        <v>0.82426920462270559</v>
      </c>
      <c r="E12" s="1">
        <f t="shared" si="1"/>
        <v>0.69769999999999988</v>
      </c>
      <c r="F12">
        <v>11</v>
      </c>
      <c r="G12" s="3">
        <f t="shared" si="2"/>
        <v>8.0882352941176475E-2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8.8235294117647065E-2</v>
      </c>
    </row>
    <row r="14" spans="1:7" x14ac:dyDescent="0.15">
      <c r="A14">
        <v>366.12</v>
      </c>
      <c r="B14">
        <v>50.415999999999997</v>
      </c>
      <c r="D14" s="1">
        <f t="shared" si="0"/>
        <v>0.78212100611828683</v>
      </c>
      <c r="E14" s="1">
        <f t="shared" si="1"/>
        <v>0.97830000000000006</v>
      </c>
      <c r="F14">
        <v>13</v>
      </c>
      <c r="G14" s="3">
        <f t="shared" si="2"/>
        <v>9.5588235294117641E-2</v>
      </c>
    </row>
    <row r="15" spans="1:7" x14ac:dyDescent="0.15">
      <c r="A15">
        <v>360.96</v>
      </c>
      <c r="B15">
        <v>230.70400000000001</v>
      </c>
      <c r="D15" s="1">
        <f t="shared" si="0"/>
        <v>0.76750509857239968</v>
      </c>
      <c r="E15" s="1">
        <f t="shared" si="1"/>
        <v>0.60270000000000001</v>
      </c>
      <c r="F15">
        <v>14</v>
      </c>
      <c r="G15" s="3">
        <f t="shared" si="2"/>
        <v>0.10294117647058823</v>
      </c>
    </row>
    <row r="16" spans="1:7" x14ac:dyDescent="0.15">
      <c r="A16">
        <v>359.52</v>
      </c>
      <c r="B16">
        <v>331.503999999999</v>
      </c>
      <c r="D16" s="1">
        <f t="shared" si="0"/>
        <v>0.76342624065261722</v>
      </c>
      <c r="E16" s="1">
        <f t="shared" si="1"/>
        <v>0.3927000000000021</v>
      </c>
      <c r="F16">
        <v>15</v>
      </c>
      <c r="G16" s="3">
        <f t="shared" si="2"/>
        <v>0.11029411764705882</v>
      </c>
    </row>
    <row r="17" spans="1:7" x14ac:dyDescent="0.15">
      <c r="A17">
        <v>358.8</v>
      </c>
      <c r="B17">
        <v>177.56799999999899</v>
      </c>
      <c r="D17" s="1">
        <f t="shared" si="0"/>
        <v>0.76138681169272604</v>
      </c>
      <c r="E17" s="1">
        <f t="shared" si="1"/>
        <v>0.71340000000000214</v>
      </c>
      <c r="F17">
        <v>16</v>
      </c>
      <c r="G17" s="3">
        <f t="shared" si="2"/>
        <v>0.11764705882352941</v>
      </c>
    </row>
    <row r="18" spans="1:7" x14ac:dyDescent="0.15">
      <c r="A18">
        <v>350.16</v>
      </c>
      <c r="B18">
        <v>220.23999999999899</v>
      </c>
      <c r="D18" s="1">
        <f t="shared" si="0"/>
        <v>0.73691366417403126</v>
      </c>
      <c r="E18" s="1">
        <f t="shared" si="1"/>
        <v>0.62450000000000216</v>
      </c>
      <c r="F18">
        <v>17</v>
      </c>
      <c r="G18" s="3">
        <f t="shared" si="2"/>
        <v>0.125</v>
      </c>
    </row>
    <row r="19" spans="1:7" x14ac:dyDescent="0.15">
      <c r="A19">
        <v>348.48</v>
      </c>
      <c r="B19">
        <v>175.50399999999999</v>
      </c>
      <c r="D19" s="1">
        <f t="shared" si="0"/>
        <v>0.73215499660095174</v>
      </c>
      <c r="E19" s="1">
        <f t="shared" si="1"/>
        <v>0.7177</v>
      </c>
      <c r="F19">
        <v>18</v>
      </c>
      <c r="G19" s="3">
        <f t="shared" si="2"/>
        <v>0.13235294117647059</v>
      </c>
    </row>
    <row r="20" spans="1:7" x14ac:dyDescent="0.15">
      <c r="A20">
        <v>345.48</v>
      </c>
      <c r="B20">
        <v>236.12799999999999</v>
      </c>
      <c r="D20" s="1">
        <f t="shared" si="0"/>
        <v>0.72365737593473833</v>
      </c>
      <c r="E20" s="1">
        <f t="shared" si="1"/>
        <v>0.59140000000000004</v>
      </c>
      <c r="F20">
        <v>19</v>
      </c>
      <c r="G20" s="3">
        <f t="shared" si="2"/>
        <v>0.13970588235294118</v>
      </c>
    </row>
    <row r="21" spans="1:7" x14ac:dyDescent="0.15">
      <c r="A21">
        <v>338.52</v>
      </c>
      <c r="B21">
        <v>192.256</v>
      </c>
      <c r="D21" s="1">
        <f t="shared" si="0"/>
        <v>0.70394289598912296</v>
      </c>
      <c r="E21" s="1">
        <f t="shared" si="1"/>
        <v>0.68280000000000007</v>
      </c>
      <c r="F21">
        <v>20</v>
      </c>
      <c r="G21" s="3">
        <f t="shared" si="2"/>
        <v>0.14705882352941177</v>
      </c>
    </row>
    <row r="22" spans="1:7" x14ac:dyDescent="0.15">
      <c r="A22">
        <v>333.84</v>
      </c>
      <c r="B22">
        <v>104.94399999999899</v>
      </c>
      <c r="D22" s="1">
        <f t="shared" si="0"/>
        <v>0.69068660774982993</v>
      </c>
      <c r="E22" s="1">
        <f t="shared" si="1"/>
        <v>0.86470000000000213</v>
      </c>
      <c r="F22">
        <v>21</v>
      </c>
      <c r="G22" s="3">
        <f t="shared" si="2"/>
        <v>0.15441176470588236</v>
      </c>
    </row>
    <row r="23" spans="1:7" x14ac:dyDescent="0.15">
      <c r="A23">
        <v>322.32</v>
      </c>
      <c r="B23">
        <v>228.44799999999901</v>
      </c>
      <c r="D23" s="1">
        <f t="shared" si="0"/>
        <v>0.65805574439157033</v>
      </c>
      <c r="E23" s="1">
        <f t="shared" si="1"/>
        <v>0.60740000000000205</v>
      </c>
      <c r="F23">
        <v>22</v>
      </c>
      <c r="G23" s="3">
        <f t="shared" si="2"/>
        <v>0.16176470588235295</v>
      </c>
    </row>
    <row r="24" spans="1:7" x14ac:dyDescent="0.15">
      <c r="A24">
        <v>320.88</v>
      </c>
      <c r="B24">
        <v>143.53599999999901</v>
      </c>
      <c r="D24" s="1">
        <f t="shared" si="0"/>
        <v>0.65397688647178787</v>
      </c>
      <c r="E24" s="1">
        <f t="shared" si="1"/>
        <v>0.784300000000002</v>
      </c>
      <c r="F24">
        <v>23</v>
      </c>
      <c r="G24" s="3">
        <f t="shared" si="2"/>
        <v>0.16911764705882354</v>
      </c>
    </row>
    <row r="25" spans="1:7" x14ac:dyDescent="0.15">
      <c r="A25">
        <v>316.08</v>
      </c>
      <c r="B25">
        <v>190.57599999999999</v>
      </c>
      <c r="D25" s="1">
        <f t="shared" si="0"/>
        <v>0.64038069340584625</v>
      </c>
      <c r="E25" s="1">
        <f t="shared" si="1"/>
        <v>0.68629999999999991</v>
      </c>
      <c r="F25">
        <v>24</v>
      </c>
      <c r="G25" s="3">
        <f t="shared" si="2"/>
        <v>0.17647058823529413</v>
      </c>
    </row>
    <row r="26" spans="1:7" x14ac:dyDescent="0.15">
      <c r="A26">
        <v>287.39999999999998</v>
      </c>
      <c r="B26">
        <v>166.91199999999901</v>
      </c>
      <c r="D26" s="1">
        <f t="shared" si="0"/>
        <v>0.55914343983684556</v>
      </c>
      <c r="E26" s="1">
        <f t="shared" si="1"/>
        <v>0.73560000000000203</v>
      </c>
      <c r="F26">
        <v>25</v>
      </c>
      <c r="G26" s="3">
        <f t="shared" si="2"/>
        <v>0.18382352941176472</v>
      </c>
    </row>
    <row r="27" spans="1:7" x14ac:dyDescent="0.15">
      <c r="A27">
        <v>286.08</v>
      </c>
      <c r="B27">
        <v>196.57599999999999</v>
      </c>
      <c r="D27" s="1">
        <f t="shared" si="0"/>
        <v>0.55540448674371168</v>
      </c>
      <c r="E27" s="1">
        <f t="shared" si="1"/>
        <v>0.67379999999999995</v>
      </c>
      <c r="F27">
        <v>26</v>
      </c>
      <c r="G27" s="3">
        <f t="shared" si="2"/>
        <v>0.19117647058823528</v>
      </c>
    </row>
    <row r="28" spans="1:7" x14ac:dyDescent="0.15">
      <c r="A28">
        <v>285.48</v>
      </c>
      <c r="B28">
        <v>142.23999999999899</v>
      </c>
      <c r="D28" s="1">
        <f t="shared" si="0"/>
        <v>0.55370496261046909</v>
      </c>
      <c r="E28" s="1">
        <f t="shared" si="1"/>
        <v>0.78700000000000214</v>
      </c>
      <c r="F28">
        <v>27</v>
      </c>
      <c r="G28" s="3">
        <f t="shared" si="2"/>
        <v>0.19852941176470587</v>
      </c>
    </row>
    <row r="29" spans="1:7" x14ac:dyDescent="0.15">
      <c r="A29">
        <v>279.36</v>
      </c>
      <c r="B29">
        <v>256.575999999999</v>
      </c>
      <c r="D29" s="1">
        <f t="shared" si="0"/>
        <v>0.53636981645139359</v>
      </c>
      <c r="E29" s="1">
        <f t="shared" si="1"/>
        <v>0.54880000000000206</v>
      </c>
      <c r="F29">
        <v>28</v>
      </c>
      <c r="G29" s="3">
        <f t="shared" si="2"/>
        <v>0.20588235294117646</v>
      </c>
    </row>
    <row r="30" spans="1:7" x14ac:dyDescent="0.15">
      <c r="A30">
        <v>273.72000000000003</v>
      </c>
      <c r="B30">
        <v>253.50399999999999</v>
      </c>
      <c r="D30" s="1">
        <f t="shared" si="0"/>
        <v>0.52039428959891232</v>
      </c>
      <c r="E30" s="1">
        <f t="shared" si="1"/>
        <v>0.55519999999999992</v>
      </c>
      <c r="F30">
        <v>29</v>
      </c>
      <c r="G30" s="3">
        <f t="shared" si="2"/>
        <v>0.21323529411764705</v>
      </c>
    </row>
    <row r="31" spans="1:7" x14ac:dyDescent="0.15">
      <c r="A31">
        <v>273</v>
      </c>
      <c r="B31">
        <v>221.29599999999999</v>
      </c>
      <c r="D31" s="1">
        <f t="shared" si="0"/>
        <v>0.51835486063902103</v>
      </c>
      <c r="E31" s="1">
        <f t="shared" si="1"/>
        <v>0.62229999999999996</v>
      </c>
      <c r="F31">
        <v>30</v>
      </c>
      <c r="G31" s="3">
        <f t="shared" si="2"/>
        <v>0.22058823529411764</v>
      </c>
    </row>
    <row r="32" spans="1:7" x14ac:dyDescent="0.15">
      <c r="A32">
        <v>272.159999999999</v>
      </c>
      <c r="B32">
        <v>174.68799999999999</v>
      </c>
      <c r="D32" s="1">
        <f t="shared" si="0"/>
        <v>0.51597552685247849</v>
      </c>
      <c r="E32" s="1">
        <f t="shared" si="1"/>
        <v>0.71940000000000004</v>
      </c>
      <c r="F32">
        <v>31</v>
      </c>
      <c r="G32" s="3">
        <f t="shared" si="2"/>
        <v>0.22794117647058823</v>
      </c>
    </row>
    <row r="33" spans="1:7" x14ac:dyDescent="0.15">
      <c r="A33">
        <v>271.92</v>
      </c>
      <c r="B33">
        <v>168.54400000000001</v>
      </c>
      <c r="D33" s="1">
        <f t="shared" si="0"/>
        <v>0.51529571719918421</v>
      </c>
      <c r="E33" s="1">
        <f t="shared" si="1"/>
        <v>0.73220000000000007</v>
      </c>
      <c r="F33">
        <v>32</v>
      </c>
      <c r="G33" s="3">
        <f t="shared" si="2"/>
        <v>0.23529411764705882</v>
      </c>
    </row>
    <row r="34" spans="1:7" x14ac:dyDescent="0.15">
      <c r="A34">
        <v>271.2</v>
      </c>
      <c r="B34">
        <v>209.44</v>
      </c>
      <c r="D34" s="1">
        <f t="shared" ref="D34:D65" si="3">(A34-MIN($A$2:$A$138))/(MAX($A$2:$A$138)-MIN($A$2:$A$138))</f>
        <v>0.51325628823929292</v>
      </c>
      <c r="E34" s="1">
        <f t="shared" ref="E34:E65" si="4">(MAX($B$2:$B$138)-B34)/(MAX($B$2:$B$138)-MIN($B$2:$B$138))</f>
        <v>0.64700000000000002</v>
      </c>
      <c r="F34">
        <v>33</v>
      </c>
      <c r="G34" s="3">
        <f t="shared" ref="G34:G65" si="5">F34/MAX($F$2:$F$138)</f>
        <v>0.24264705882352941</v>
      </c>
    </row>
    <row r="35" spans="1:7" x14ac:dyDescent="0.15">
      <c r="A35">
        <v>265.08</v>
      </c>
      <c r="B35">
        <v>191.00799999999899</v>
      </c>
      <c r="D35" s="1">
        <f t="shared" si="3"/>
        <v>0.49592114208021748</v>
      </c>
      <c r="E35" s="1">
        <f t="shared" si="4"/>
        <v>0.68540000000000201</v>
      </c>
      <c r="F35">
        <v>34</v>
      </c>
      <c r="G35" s="3">
        <f t="shared" si="5"/>
        <v>0.25</v>
      </c>
    </row>
    <row r="36" spans="1:7" x14ac:dyDescent="0.15">
      <c r="A36">
        <v>258.36</v>
      </c>
      <c r="B36">
        <v>269.2</v>
      </c>
      <c r="D36" s="1">
        <f t="shared" si="3"/>
        <v>0.47688647178789939</v>
      </c>
      <c r="E36" s="1">
        <f t="shared" si="4"/>
        <v>0.52250000000000008</v>
      </c>
      <c r="F36">
        <v>35</v>
      </c>
      <c r="G36" s="3">
        <f t="shared" si="5"/>
        <v>0.25735294117647056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7" x14ac:dyDescent="0.15">
      <c r="A38">
        <v>243.48</v>
      </c>
      <c r="B38">
        <v>241.55199999999999</v>
      </c>
      <c r="D38" s="1">
        <f t="shared" si="3"/>
        <v>0.43473827328348058</v>
      </c>
      <c r="E38" s="1">
        <f t="shared" si="4"/>
        <v>0.58009999999999995</v>
      </c>
      <c r="F38">
        <v>37</v>
      </c>
      <c r="G38" s="3">
        <f t="shared" si="5"/>
        <v>0.27205882352941174</v>
      </c>
    </row>
    <row r="39" spans="1:7" x14ac:dyDescent="0.15">
      <c r="A39">
        <v>241.68</v>
      </c>
      <c r="B39">
        <v>209.00799999999899</v>
      </c>
      <c r="D39" s="1">
        <f t="shared" si="3"/>
        <v>0.42963970088375253</v>
      </c>
      <c r="E39" s="1">
        <f t="shared" si="4"/>
        <v>0.64790000000000203</v>
      </c>
      <c r="F39">
        <v>38</v>
      </c>
      <c r="G39" s="3">
        <f t="shared" si="5"/>
        <v>0.27941176470588236</v>
      </c>
    </row>
    <row r="40" spans="1:7" x14ac:dyDescent="0.15">
      <c r="A40">
        <v>234.12</v>
      </c>
      <c r="B40">
        <v>176.27199999999999</v>
      </c>
      <c r="D40" s="1">
        <f t="shared" si="3"/>
        <v>0.40822569680489462</v>
      </c>
      <c r="E40" s="1">
        <f t="shared" si="4"/>
        <v>0.71610000000000007</v>
      </c>
      <c r="F40">
        <v>39</v>
      </c>
      <c r="G40" s="3">
        <f t="shared" si="5"/>
        <v>0.28676470588235292</v>
      </c>
    </row>
    <row r="41" spans="1:7" x14ac:dyDescent="0.15">
      <c r="A41">
        <v>233.51999999999899</v>
      </c>
      <c r="B41">
        <v>250.28800000000001</v>
      </c>
      <c r="D41" s="1">
        <f t="shared" si="3"/>
        <v>0.40652617267164903</v>
      </c>
      <c r="E41" s="1">
        <f t="shared" si="4"/>
        <v>0.56189999999999996</v>
      </c>
      <c r="F41">
        <v>40</v>
      </c>
      <c r="G41" s="3">
        <f t="shared" si="5"/>
        <v>0.29411764705882354</v>
      </c>
    </row>
    <row r="42" spans="1:7" x14ac:dyDescent="0.15">
      <c r="A42">
        <v>232.32</v>
      </c>
      <c r="B42">
        <v>270.30399999999997</v>
      </c>
      <c r="D42" s="1">
        <f t="shared" si="3"/>
        <v>0.40312712440516651</v>
      </c>
      <c r="E42" s="1">
        <f t="shared" si="4"/>
        <v>0.52020000000000011</v>
      </c>
      <c r="F42">
        <v>41</v>
      </c>
      <c r="G42" s="3">
        <f t="shared" si="5"/>
        <v>0.3014705882352941</v>
      </c>
    </row>
    <row r="43" spans="1:7" x14ac:dyDescent="0.15">
      <c r="A43">
        <v>231.12</v>
      </c>
      <c r="B43">
        <v>190.624</v>
      </c>
      <c r="D43" s="1">
        <f t="shared" si="3"/>
        <v>0.39972807613868117</v>
      </c>
      <c r="E43" s="1">
        <f t="shared" si="4"/>
        <v>0.68619999999999992</v>
      </c>
      <c r="F43">
        <v>42</v>
      </c>
      <c r="G43" s="3">
        <f t="shared" si="5"/>
        <v>0.30882352941176472</v>
      </c>
    </row>
    <row r="44" spans="1:7" x14ac:dyDescent="0.15">
      <c r="A44">
        <v>229.56</v>
      </c>
      <c r="B44">
        <v>191.87200000000001</v>
      </c>
      <c r="D44" s="1">
        <f t="shared" si="3"/>
        <v>0.39530931339225017</v>
      </c>
      <c r="E44" s="1">
        <f t="shared" si="4"/>
        <v>0.68359999999999999</v>
      </c>
      <c r="F44">
        <v>43</v>
      </c>
      <c r="G44" s="3">
        <f t="shared" si="5"/>
        <v>0.31617647058823528</v>
      </c>
    </row>
    <row r="45" spans="1:7" x14ac:dyDescent="0.15">
      <c r="A45">
        <v>223.8</v>
      </c>
      <c r="B45">
        <v>194.99199999999999</v>
      </c>
      <c r="D45" s="1">
        <f t="shared" si="3"/>
        <v>0.37899388171312032</v>
      </c>
      <c r="E45" s="1">
        <f t="shared" si="4"/>
        <v>0.67710000000000004</v>
      </c>
      <c r="F45">
        <v>44</v>
      </c>
      <c r="G45" s="3">
        <f t="shared" si="5"/>
        <v>0.3235294117647059</v>
      </c>
    </row>
    <row r="46" spans="1:7" x14ac:dyDescent="0.15">
      <c r="A46">
        <v>219.24</v>
      </c>
      <c r="B46">
        <v>223.16799999999901</v>
      </c>
      <c r="D46" s="1">
        <f t="shared" si="3"/>
        <v>0.36607749830047587</v>
      </c>
      <c r="E46" s="1">
        <f t="shared" si="4"/>
        <v>0.61840000000000217</v>
      </c>
      <c r="F46">
        <v>45</v>
      </c>
      <c r="G46" s="3">
        <f t="shared" si="5"/>
        <v>0.33088235294117646</v>
      </c>
    </row>
    <row r="47" spans="1:7" x14ac:dyDescent="0.15">
      <c r="A47">
        <v>218.88</v>
      </c>
      <c r="B47">
        <v>258.976</v>
      </c>
      <c r="D47" s="1">
        <f t="shared" si="3"/>
        <v>0.36505778382053022</v>
      </c>
      <c r="E47" s="1">
        <f t="shared" si="4"/>
        <v>0.54379999999999995</v>
      </c>
      <c r="F47">
        <v>46</v>
      </c>
      <c r="G47" s="3">
        <f t="shared" si="5"/>
        <v>0.33823529411764708</v>
      </c>
    </row>
    <row r="48" spans="1:7" x14ac:dyDescent="0.15">
      <c r="A48">
        <v>217.92</v>
      </c>
      <c r="B48">
        <v>211.12</v>
      </c>
      <c r="D48" s="1">
        <f t="shared" si="3"/>
        <v>0.36233854520734188</v>
      </c>
      <c r="E48" s="1">
        <f t="shared" si="4"/>
        <v>0.64349999999999996</v>
      </c>
      <c r="F48">
        <v>47</v>
      </c>
      <c r="G48" s="3">
        <f t="shared" si="5"/>
        <v>0.34558823529411764</v>
      </c>
    </row>
    <row r="49" spans="1:7" x14ac:dyDescent="0.15">
      <c r="A49">
        <v>217.2</v>
      </c>
      <c r="B49">
        <v>246.49600000000001</v>
      </c>
      <c r="D49" s="1">
        <f t="shared" si="3"/>
        <v>0.36029911624745065</v>
      </c>
      <c r="E49" s="1">
        <f t="shared" si="4"/>
        <v>0.56980000000000008</v>
      </c>
      <c r="F49">
        <v>48</v>
      </c>
      <c r="G49" s="3">
        <f t="shared" si="5"/>
        <v>0.35294117647058826</v>
      </c>
    </row>
    <row r="50" spans="1:7" x14ac:dyDescent="0.15">
      <c r="A50">
        <v>217.2</v>
      </c>
      <c r="B50">
        <v>185.82399999999899</v>
      </c>
      <c r="D50" s="1">
        <f t="shared" si="3"/>
        <v>0.36029911624745065</v>
      </c>
      <c r="E50" s="1">
        <f t="shared" si="4"/>
        <v>0.69620000000000215</v>
      </c>
      <c r="F50">
        <v>49</v>
      </c>
      <c r="G50" s="3">
        <f t="shared" si="5"/>
        <v>0.36029411764705882</v>
      </c>
    </row>
    <row r="51" spans="1:7" x14ac:dyDescent="0.15">
      <c r="A51">
        <v>215.52</v>
      </c>
      <c r="B51">
        <v>250.19199999999901</v>
      </c>
      <c r="D51" s="1">
        <f t="shared" si="3"/>
        <v>0.35554044867437118</v>
      </c>
      <c r="E51" s="1">
        <f t="shared" si="4"/>
        <v>0.56210000000000215</v>
      </c>
      <c r="F51">
        <v>50</v>
      </c>
      <c r="G51" s="3">
        <f t="shared" si="5"/>
        <v>0.36764705882352944</v>
      </c>
    </row>
    <row r="52" spans="1:7" x14ac:dyDescent="0.15">
      <c r="A52">
        <v>215.39999999999901</v>
      </c>
      <c r="B52">
        <v>40</v>
      </c>
      <c r="D52" s="1">
        <f t="shared" si="3"/>
        <v>0.35520054384771982</v>
      </c>
      <c r="E52" s="1">
        <f t="shared" si="4"/>
        <v>1</v>
      </c>
      <c r="F52">
        <v>51</v>
      </c>
      <c r="G52" s="3">
        <f t="shared" si="5"/>
        <v>0.375</v>
      </c>
    </row>
    <row r="53" spans="1:7" x14ac:dyDescent="0.15">
      <c r="A53">
        <v>212.76</v>
      </c>
      <c r="B53">
        <v>103.36</v>
      </c>
      <c r="D53" s="1">
        <f t="shared" si="3"/>
        <v>0.34772263766145473</v>
      </c>
      <c r="E53" s="1">
        <f t="shared" si="4"/>
        <v>0.86799999999999999</v>
      </c>
      <c r="F53">
        <v>52</v>
      </c>
      <c r="G53" s="3">
        <f t="shared" si="5"/>
        <v>0.38235294117647056</v>
      </c>
    </row>
    <row r="54" spans="1:7" x14ac:dyDescent="0.15">
      <c r="A54">
        <v>210</v>
      </c>
      <c r="B54">
        <v>145.6</v>
      </c>
      <c r="D54" s="1">
        <f t="shared" si="3"/>
        <v>0.33990482664853838</v>
      </c>
      <c r="E54" s="1">
        <f t="shared" si="4"/>
        <v>0.77999999999999992</v>
      </c>
      <c r="F54">
        <v>53</v>
      </c>
      <c r="G54" s="3">
        <f t="shared" si="5"/>
        <v>0.38970588235294118</v>
      </c>
    </row>
    <row r="55" spans="1:7" x14ac:dyDescent="0.15">
      <c r="A55">
        <v>204.95999999999901</v>
      </c>
      <c r="B55">
        <v>220.38399999999999</v>
      </c>
      <c r="D55" s="1">
        <f t="shared" si="3"/>
        <v>0.32562882392929698</v>
      </c>
      <c r="E55" s="1">
        <f t="shared" si="4"/>
        <v>0.62419999999999998</v>
      </c>
      <c r="F55">
        <v>54</v>
      </c>
      <c r="G55" s="3">
        <f t="shared" si="5"/>
        <v>0.39705882352941174</v>
      </c>
    </row>
    <row r="56" spans="1:7" x14ac:dyDescent="0.15">
      <c r="A56">
        <v>204.36</v>
      </c>
      <c r="B56">
        <v>235.93600000000001</v>
      </c>
      <c r="D56" s="1">
        <f t="shared" si="3"/>
        <v>0.32392929979605711</v>
      </c>
      <c r="E56" s="1">
        <f t="shared" si="4"/>
        <v>0.59179999999999988</v>
      </c>
      <c r="F56">
        <v>55</v>
      </c>
      <c r="G56" s="3">
        <f t="shared" si="5"/>
        <v>0.40441176470588236</v>
      </c>
    </row>
    <row r="57" spans="1:7" x14ac:dyDescent="0.15">
      <c r="A57">
        <v>203.39999999999901</v>
      </c>
      <c r="B57">
        <v>215.24799999999999</v>
      </c>
      <c r="D57" s="1">
        <f t="shared" si="3"/>
        <v>0.32121006118286599</v>
      </c>
      <c r="E57" s="1">
        <f t="shared" si="4"/>
        <v>0.63490000000000002</v>
      </c>
      <c r="F57">
        <v>56</v>
      </c>
      <c r="G57" s="3">
        <f t="shared" si="5"/>
        <v>0.41176470588235292</v>
      </c>
    </row>
    <row r="58" spans="1:7" x14ac:dyDescent="0.15">
      <c r="A58">
        <v>202.08</v>
      </c>
      <c r="B58">
        <v>202.38399999999899</v>
      </c>
      <c r="D58" s="1">
        <f t="shared" si="3"/>
        <v>0.31747110808973489</v>
      </c>
      <c r="E58" s="1">
        <f t="shared" si="4"/>
        <v>0.66170000000000206</v>
      </c>
      <c r="F58">
        <v>57</v>
      </c>
      <c r="G58" s="3">
        <f t="shared" si="5"/>
        <v>0.41911764705882354</v>
      </c>
    </row>
    <row r="59" spans="1:7" x14ac:dyDescent="0.15">
      <c r="A59">
        <v>195.12</v>
      </c>
      <c r="B59">
        <v>282.73599999999999</v>
      </c>
      <c r="D59" s="1">
        <f t="shared" si="3"/>
        <v>0.29775662814411963</v>
      </c>
      <c r="E59" s="1">
        <f t="shared" si="4"/>
        <v>0.49430000000000002</v>
      </c>
      <c r="F59">
        <v>58</v>
      </c>
      <c r="G59" s="3">
        <f t="shared" si="5"/>
        <v>0.4264705882352941</v>
      </c>
    </row>
    <row r="60" spans="1:7" x14ac:dyDescent="0.15">
      <c r="A60">
        <v>194.16</v>
      </c>
      <c r="B60">
        <v>297.71199999999999</v>
      </c>
      <c r="D60" s="1">
        <f t="shared" si="3"/>
        <v>0.29503738953093134</v>
      </c>
      <c r="E60" s="1">
        <f t="shared" si="4"/>
        <v>0.46310000000000001</v>
      </c>
      <c r="F60">
        <v>59</v>
      </c>
      <c r="G60" s="3">
        <f t="shared" si="5"/>
        <v>0.43382352941176472</v>
      </c>
    </row>
    <row r="61" spans="1:7" x14ac:dyDescent="0.15">
      <c r="A61">
        <v>191.39999999999901</v>
      </c>
      <c r="B61">
        <v>271.21600000000001</v>
      </c>
      <c r="D61" s="1">
        <f t="shared" si="3"/>
        <v>0.28721957851801216</v>
      </c>
      <c r="E61" s="1">
        <f t="shared" si="4"/>
        <v>0.51829999999999998</v>
      </c>
      <c r="F61">
        <v>60</v>
      </c>
      <c r="G61" s="3">
        <f t="shared" si="5"/>
        <v>0.44117647058823528</v>
      </c>
    </row>
    <row r="62" spans="1:7" x14ac:dyDescent="0.15">
      <c r="A62">
        <v>189.12</v>
      </c>
      <c r="B62">
        <v>196.33599999999899</v>
      </c>
      <c r="D62" s="1">
        <f t="shared" si="3"/>
        <v>0.28076138681169271</v>
      </c>
      <c r="E62" s="1">
        <f t="shared" si="4"/>
        <v>0.67430000000000212</v>
      </c>
      <c r="F62">
        <v>61</v>
      </c>
      <c r="G62" s="3">
        <f t="shared" si="5"/>
        <v>0.4485294117647059</v>
      </c>
    </row>
    <row r="63" spans="1:7" x14ac:dyDescent="0.15">
      <c r="A63">
        <v>185.04</v>
      </c>
      <c r="B63">
        <v>212.12799999999999</v>
      </c>
      <c r="D63" s="1">
        <f t="shared" si="3"/>
        <v>0.26920462270564238</v>
      </c>
      <c r="E63" s="1">
        <f t="shared" si="4"/>
        <v>0.64140000000000008</v>
      </c>
      <c r="F63">
        <v>62</v>
      </c>
      <c r="G63" s="3">
        <f t="shared" si="5"/>
        <v>0.45588235294117646</v>
      </c>
    </row>
    <row r="64" spans="1:7" x14ac:dyDescent="0.15">
      <c r="A64">
        <v>183.84</v>
      </c>
      <c r="B64">
        <v>222.30399999999901</v>
      </c>
      <c r="D64" s="1">
        <f t="shared" si="3"/>
        <v>0.26580557443915703</v>
      </c>
      <c r="E64" s="1">
        <f t="shared" si="4"/>
        <v>0.62020000000000208</v>
      </c>
      <c r="F64">
        <v>63</v>
      </c>
      <c r="G64" s="3">
        <f t="shared" si="5"/>
        <v>0.46323529411764708</v>
      </c>
    </row>
    <row r="65" spans="1:7" x14ac:dyDescent="0.15">
      <c r="A65">
        <v>183.36</v>
      </c>
      <c r="B65">
        <v>160.28800000000001</v>
      </c>
      <c r="D65" s="1">
        <f t="shared" si="3"/>
        <v>0.26444595513256292</v>
      </c>
      <c r="E65" s="1">
        <f t="shared" si="4"/>
        <v>0.74939999999999996</v>
      </c>
      <c r="F65">
        <v>64</v>
      </c>
      <c r="G65" s="3">
        <f t="shared" si="5"/>
        <v>0.47058823529411764</v>
      </c>
    </row>
    <row r="66" spans="1:7" x14ac:dyDescent="0.15">
      <c r="A66">
        <v>183.24</v>
      </c>
      <c r="B66">
        <v>269.2</v>
      </c>
      <c r="D66" s="1">
        <f t="shared" ref="D66:D97" si="6">(A66-MIN($A$2:$A$138))/(MAX($A$2:$A$138)-MIN($A$2:$A$138))</f>
        <v>0.26410605030591433</v>
      </c>
      <c r="E66" s="1">
        <f t="shared" ref="E66:E97" si="7">(MAX($B$2:$B$138)-B66)/(MAX($B$2:$B$138)-MIN($B$2:$B$138))</f>
        <v>0.52250000000000008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182.04</v>
      </c>
      <c r="B67">
        <v>214</v>
      </c>
      <c r="D67" s="1">
        <f t="shared" si="6"/>
        <v>0.26070700203942893</v>
      </c>
      <c r="E67" s="1">
        <f t="shared" si="7"/>
        <v>0.63749999999999996</v>
      </c>
      <c r="F67">
        <v>66</v>
      </c>
      <c r="G67" s="3">
        <f t="shared" si="8"/>
        <v>0.48529411764705882</v>
      </c>
    </row>
    <row r="68" spans="1:7" x14ac:dyDescent="0.15">
      <c r="A68">
        <v>181.07999999999899</v>
      </c>
      <c r="B68">
        <v>159.52000000000001</v>
      </c>
      <c r="D68" s="1">
        <f t="shared" si="6"/>
        <v>0.25798776342623775</v>
      </c>
      <c r="E68" s="1">
        <f t="shared" si="7"/>
        <v>0.751</v>
      </c>
      <c r="F68">
        <v>67</v>
      </c>
      <c r="G68" s="3">
        <f t="shared" si="8"/>
        <v>0.49264705882352944</v>
      </c>
    </row>
    <row r="69" spans="1:7" x14ac:dyDescent="0.15">
      <c r="A69">
        <v>176.88</v>
      </c>
      <c r="B69">
        <v>311.82400000000001</v>
      </c>
      <c r="D69" s="1">
        <f t="shared" si="6"/>
        <v>0.24609109449354177</v>
      </c>
      <c r="E69" s="1">
        <f t="shared" si="7"/>
        <v>0.43369999999999997</v>
      </c>
      <c r="F69">
        <v>68</v>
      </c>
      <c r="G69" s="3">
        <f t="shared" si="8"/>
        <v>0.5</v>
      </c>
    </row>
    <row r="70" spans="1:7" x14ac:dyDescent="0.15">
      <c r="A70">
        <v>176.76</v>
      </c>
      <c r="B70">
        <v>227.2</v>
      </c>
      <c r="D70" s="1">
        <f t="shared" si="6"/>
        <v>0.24575118966689322</v>
      </c>
      <c r="E70" s="1">
        <f t="shared" si="7"/>
        <v>0.61</v>
      </c>
      <c r="F70">
        <v>69</v>
      </c>
      <c r="G70" s="3">
        <f t="shared" si="8"/>
        <v>0.50735294117647056</v>
      </c>
    </row>
    <row r="71" spans="1:7" x14ac:dyDescent="0.15">
      <c r="A71">
        <v>176.39999999999901</v>
      </c>
      <c r="B71">
        <v>166.672</v>
      </c>
      <c r="D71" s="1">
        <f t="shared" si="6"/>
        <v>0.24473147518694485</v>
      </c>
      <c r="E71" s="1">
        <f t="shared" si="7"/>
        <v>0.73609999999999998</v>
      </c>
      <c r="F71">
        <v>70</v>
      </c>
      <c r="G71" s="3">
        <f t="shared" si="8"/>
        <v>0.51470588235294112</v>
      </c>
    </row>
    <row r="72" spans="1:7" x14ac:dyDescent="0.15">
      <c r="A72">
        <v>174.83999999999901</v>
      </c>
      <c r="B72">
        <v>181.88799999999901</v>
      </c>
      <c r="D72" s="1">
        <f t="shared" si="6"/>
        <v>0.24031271244051383</v>
      </c>
      <c r="E72" s="1">
        <f t="shared" si="7"/>
        <v>0.70440000000000202</v>
      </c>
      <c r="F72">
        <v>71</v>
      </c>
      <c r="G72" s="3">
        <f t="shared" si="8"/>
        <v>0.5220588235294118</v>
      </c>
    </row>
    <row r="73" spans="1:7" x14ac:dyDescent="0.15">
      <c r="A73">
        <v>171</v>
      </c>
      <c r="B73">
        <v>180.111999999999</v>
      </c>
      <c r="D73" s="1">
        <f t="shared" si="6"/>
        <v>0.22943575798776342</v>
      </c>
      <c r="E73" s="1">
        <f t="shared" si="7"/>
        <v>0.70810000000000206</v>
      </c>
      <c r="F73">
        <v>72</v>
      </c>
      <c r="G73" s="3">
        <f t="shared" si="8"/>
        <v>0.52941176470588236</v>
      </c>
    </row>
    <row r="74" spans="1:7" x14ac:dyDescent="0.15">
      <c r="A74">
        <v>170.16</v>
      </c>
      <c r="B74">
        <v>180.83199999999999</v>
      </c>
      <c r="D74" s="1">
        <f t="shared" si="6"/>
        <v>0.22705642420122363</v>
      </c>
      <c r="E74" s="1">
        <f t="shared" si="7"/>
        <v>0.70660000000000001</v>
      </c>
      <c r="F74">
        <v>73</v>
      </c>
      <c r="G74" s="3">
        <f t="shared" si="8"/>
        <v>0.53676470588235292</v>
      </c>
    </row>
    <row r="75" spans="1:7" x14ac:dyDescent="0.15">
      <c r="A75">
        <v>166.56</v>
      </c>
      <c r="B75">
        <v>199.50399999999999</v>
      </c>
      <c r="D75" s="1">
        <f t="shared" si="6"/>
        <v>0.2168592794017675</v>
      </c>
      <c r="E75" s="1">
        <f t="shared" si="7"/>
        <v>0.66769999999999996</v>
      </c>
      <c r="F75">
        <v>74</v>
      </c>
      <c r="G75" s="3">
        <f t="shared" si="8"/>
        <v>0.54411764705882348</v>
      </c>
    </row>
    <row r="76" spans="1:7" x14ac:dyDescent="0.15">
      <c r="A76">
        <v>164.64</v>
      </c>
      <c r="B76">
        <v>258.39999999999998</v>
      </c>
      <c r="D76" s="1">
        <f t="shared" si="6"/>
        <v>0.21142080217539083</v>
      </c>
      <c r="E76" s="1">
        <f t="shared" si="7"/>
        <v>0.54500000000000004</v>
      </c>
      <c r="F76">
        <v>75</v>
      </c>
      <c r="G76" s="3">
        <f t="shared" si="8"/>
        <v>0.55147058823529416</v>
      </c>
    </row>
    <row r="77" spans="1:7" x14ac:dyDescent="0.15">
      <c r="A77">
        <v>163.32</v>
      </c>
      <c r="B77">
        <v>193.16799999999901</v>
      </c>
      <c r="D77" s="1">
        <f t="shared" si="6"/>
        <v>0.20768184908225693</v>
      </c>
      <c r="E77" s="1">
        <f t="shared" si="7"/>
        <v>0.68090000000000217</v>
      </c>
      <c r="F77">
        <v>76</v>
      </c>
      <c r="G77" s="3">
        <f t="shared" si="8"/>
        <v>0.55882352941176472</v>
      </c>
    </row>
    <row r="78" spans="1:7" x14ac:dyDescent="0.15">
      <c r="A78">
        <v>163.19999999999999</v>
      </c>
      <c r="B78">
        <v>213.136</v>
      </c>
      <c r="D78" s="1">
        <f t="shared" si="6"/>
        <v>0.2073419442556084</v>
      </c>
      <c r="E78" s="1">
        <f t="shared" si="7"/>
        <v>0.63930000000000009</v>
      </c>
      <c r="F78">
        <v>77</v>
      </c>
      <c r="G78" s="3">
        <f t="shared" si="8"/>
        <v>0.56617647058823528</v>
      </c>
    </row>
    <row r="79" spans="1:7" x14ac:dyDescent="0.15">
      <c r="A79">
        <v>158.39999999999901</v>
      </c>
      <c r="B79">
        <v>227.77600000000001</v>
      </c>
      <c r="D79" s="1">
        <f t="shared" si="6"/>
        <v>0.19374575118966408</v>
      </c>
      <c r="E79" s="1">
        <f t="shared" si="7"/>
        <v>0.60880000000000001</v>
      </c>
      <c r="F79">
        <v>78</v>
      </c>
      <c r="G79" s="3">
        <f t="shared" si="8"/>
        <v>0.57352941176470584</v>
      </c>
    </row>
    <row r="80" spans="1:7" x14ac:dyDescent="0.15">
      <c r="A80">
        <v>158.16</v>
      </c>
      <c r="B80">
        <v>226.768</v>
      </c>
      <c r="D80" s="1">
        <f t="shared" si="6"/>
        <v>0.1930659415363698</v>
      </c>
      <c r="E80" s="1">
        <f t="shared" si="7"/>
        <v>0.61089999999999989</v>
      </c>
      <c r="F80">
        <v>79</v>
      </c>
      <c r="G80" s="3">
        <f t="shared" si="8"/>
        <v>0.58088235294117652</v>
      </c>
    </row>
    <row r="81" spans="1:7" x14ac:dyDescent="0.15">
      <c r="A81">
        <v>155.4</v>
      </c>
      <c r="B81">
        <v>209.96799999999999</v>
      </c>
      <c r="D81" s="1">
        <f t="shared" si="6"/>
        <v>0.18524813052345343</v>
      </c>
      <c r="E81" s="1">
        <f t="shared" si="7"/>
        <v>0.64590000000000003</v>
      </c>
      <c r="F81">
        <v>80</v>
      </c>
      <c r="G81" s="3">
        <f t="shared" si="8"/>
        <v>0.58823529411764708</v>
      </c>
    </row>
    <row r="82" spans="1:7" x14ac:dyDescent="0.15">
      <c r="A82">
        <v>150.84</v>
      </c>
      <c r="B82">
        <v>222.73599999999999</v>
      </c>
      <c r="D82" s="1">
        <f t="shared" si="6"/>
        <v>0.17233174711080898</v>
      </c>
      <c r="E82" s="1">
        <f t="shared" si="7"/>
        <v>0.61930000000000007</v>
      </c>
      <c r="F82">
        <v>81</v>
      </c>
      <c r="G82" s="3">
        <f t="shared" si="8"/>
        <v>0.59558823529411764</v>
      </c>
    </row>
    <row r="83" spans="1:7" x14ac:dyDescent="0.15">
      <c r="A83">
        <v>150.12</v>
      </c>
      <c r="B83">
        <v>47.6799999999999</v>
      </c>
      <c r="D83" s="1">
        <f t="shared" si="6"/>
        <v>0.17029231815091775</v>
      </c>
      <c r="E83" s="1">
        <f t="shared" si="7"/>
        <v>0.98400000000000021</v>
      </c>
      <c r="F83">
        <v>82</v>
      </c>
      <c r="G83" s="3">
        <f t="shared" si="8"/>
        <v>0.6029411764705882</v>
      </c>
    </row>
    <row r="84" spans="1:7" x14ac:dyDescent="0.15">
      <c r="A84">
        <v>147</v>
      </c>
      <c r="B84">
        <v>124.864</v>
      </c>
      <c r="D84" s="1">
        <f t="shared" si="6"/>
        <v>0.16145479265805573</v>
      </c>
      <c r="E84" s="1">
        <f t="shared" si="7"/>
        <v>0.82319999999999993</v>
      </c>
      <c r="F84">
        <v>83</v>
      </c>
      <c r="G84" s="3">
        <f t="shared" si="8"/>
        <v>0.61029411764705888</v>
      </c>
    </row>
    <row r="85" spans="1:7" x14ac:dyDescent="0.15">
      <c r="A85">
        <v>146.04</v>
      </c>
      <c r="B85">
        <v>205.50399999999999</v>
      </c>
      <c r="D85" s="1">
        <f t="shared" si="6"/>
        <v>0.15873555404486742</v>
      </c>
      <c r="E85" s="1">
        <f t="shared" si="7"/>
        <v>0.6552</v>
      </c>
      <c r="F85">
        <v>84</v>
      </c>
      <c r="G85" s="3">
        <f t="shared" si="8"/>
        <v>0.61764705882352944</v>
      </c>
    </row>
    <row r="86" spans="1:7" x14ac:dyDescent="0.15">
      <c r="A86">
        <v>146.04</v>
      </c>
      <c r="B86">
        <v>171.56800000000001</v>
      </c>
      <c r="D86" s="1">
        <f t="shared" si="6"/>
        <v>0.15873555404486742</v>
      </c>
      <c r="E86" s="1">
        <f t="shared" si="7"/>
        <v>0.72589999999999999</v>
      </c>
      <c r="F86">
        <v>85</v>
      </c>
      <c r="G86" s="3">
        <f t="shared" si="8"/>
        <v>0.625</v>
      </c>
    </row>
    <row r="87" spans="1:7" x14ac:dyDescent="0.15">
      <c r="A87">
        <v>144</v>
      </c>
      <c r="B87">
        <v>203.2</v>
      </c>
      <c r="D87" s="1">
        <f t="shared" si="6"/>
        <v>0.15295717199184228</v>
      </c>
      <c r="E87" s="1">
        <f t="shared" si="7"/>
        <v>0.66</v>
      </c>
      <c r="F87">
        <v>86</v>
      </c>
      <c r="G87" s="3">
        <f t="shared" si="8"/>
        <v>0.63235294117647056</v>
      </c>
    </row>
    <row r="88" spans="1:7" x14ac:dyDescent="0.15">
      <c r="A88">
        <v>142.56</v>
      </c>
      <c r="B88">
        <v>266.84800000000001</v>
      </c>
      <c r="D88" s="1">
        <f t="shared" si="6"/>
        <v>0.14887831407205981</v>
      </c>
      <c r="E88" s="1">
        <f t="shared" si="7"/>
        <v>0.52739999999999998</v>
      </c>
      <c r="F88">
        <v>87</v>
      </c>
      <c r="G88" s="3">
        <f t="shared" si="8"/>
        <v>0.63970588235294112</v>
      </c>
    </row>
    <row r="89" spans="1:7" x14ac:dyDescent="0.15">
      <c r="A89">
        <v>138.12</v>
      </c>
      <c r="B89">
        <v>219.56799999999899</v>
      </c>
      <c r="D89" s="1">
        <f t="shared" si="6"/>
        <v>0.13630183548606389</v>
      </c>
      <c r="E89" s="1">
        <f t="shared" si="7"/>
        <v>0.62590000000000212</v>
      </c>
      <c r="F89">
        <v>88</v>
      </c>
      <c r="G89" s="3">
        <f t="shared" si="8"/>
        <v>0.6470588235294118</v>
      </c>
    </row>
    <row r="90" spans="1:7" x14ac:dyDescent="0.15">
      <c r="A90">
        <v>137.63999999999999</v>
      </c>
      <c r="B90">
        <v>250.38399999999999</v>
      </c>
      <c r="D90" s="1">
        <f t="shared" si="6"/>
        <v>0.13494221617946969</v>
      </c>
      <c r="E90" s="1">
        <f t="shared" si="7"/>
        <v>0.56169999999999998</v>
      </c>
      <c r="F90">
        <v>89</v>
      </c>
      <c r="G90" s="3">
        <f t="shared" si="8"/>
        <v>0.65441176470588236</v>
      </c>
    </row>
    <row r="91" spans="1:7" x14ac:dyDescent="0.15">
      <c r="A91">
        <v>135.96</v>
      </c>
      <c r="B91">
        <v>229.26399999999899</v>
      </c>
      <c r="D91" s="1">
        <f t="shared" si="6"/>
        <v>0.13018354860639023</v>
      </c>
      <c r="E91" s="1">
        <f t="shared" si="7"/>
        <v>0.60570000000000213</v>
      </c>
      <c r="F91">
        <v>90</v>
      </c>
      <c r="G91" s="3">
        <f t="shared" si="8"/>
        <v>0.66176470588235292</v>
      </c>
    </row>
    <row r="92" spans="1:7" x14ac:dyDescent="0.15">
      <c r="A92">
        <v>133.32</v>
      </c>
      <c r="B92">
        <v>179.63200000000001</v>
      </c>
      <c r="D92" s="1">
        <f t="shared" si="6"/>
        <v>0.12270564242012234</v>
      </c>
      <c r="E92" s="1">
        <f t="shared" si="7"/>
        <v>0.70909999999999995</v>
      </c>
      <c r="F92">
        <v>91</v>
      </c>
      <c r="G92" s="3">
        <f t="shared" si="8"/>
        <v>0.66911764705882348</v>
      </c>
    </row>
    <row r="93" spans="1:7" x14ac:dyDescent="0.15">
      <c r="A93">
        <v>129.36000000000001</v>
      </c>
      <c r="B93">
        <v>228.78399999999999</v>
      </c>
      <c r="D93" s="1">
        <f t="shared" si="6"/>
        <v>0.11148878314072062</v>
      </c>
      <c r="E93" s="1">
        <f t="shared" si="7"/>
        <v>0.60670000000000002</v>
      </c>
      <c r="F93">
        <v>92</v>
      </c>
      <c r="G93" s="3">
        <f t="shared" si="8"/>
        <v>0.67647058823529416</v>
      </c>
    </row>
    <row r="94" spans="1:7" x14ac:dyDescent="0.15">
      <c r="A94">
        <v>129.24</v>
      </c>
      <c r="B94">
        <v>286.62400000000002</v>
      </c>
      <c r="D94" s="1">
        <f t="shared" si="6"/>
        <v>0.11114887831407208</v>
      </c>
      <c r="E94" s="1">
        <f t="shared" si="7"/>
        <v>0.48619999999999997</v>
      </c>
      <c r="F94">
        <v>93</v>
      </c>
      <c r="G94" s="3">
        <f t="shared" si="8"/>
        <v>0.68382352941176472</v>
      </c>
    </row>
    <row r="95" spans="1:7" x14ac:dyDescent="0.15">
      <c r="A95">
        <v>127.8</v>
      </c>
      <c r="B95">
        <v>277.69600000000003</v>
      </c>
      <c r="D95" s="1">
        <f t="shared" si="6"/>
        <v>0.10707002039428959</v>
      </c>
      <c r="E95" s="1">
        <f t="shared" si="7"/>
        <v>0.50479999999999992</v>
      </c>
      <c r="F95">
        <v>94</v>
      </c>
      <c r="G95" s="3">
        <f t="shared" si="8"/>
        <v>0.69117647058823528</v>
      </c>
    </row>
    <row r="96" spans="1:7" x14ac:dyDescent="0.15">
      <c r="A96">
        <v>127.08</v>
      </c>
      <c r="B96">
        <v>113.007999999999</v>
      </c>
      <c r="C96" t="s">
        <v>24</v>
      </c>
      <c r="D96" s="1">
        <f t="shared" si="6"/>
        <v>0.10503059143439836</v>
      </c>
      <c r="E96" s="1">
        <f t="shared" si="7"/>
        <v>0.8479000000000021</v>
      </c>
      <c r="F96">
        <v>95</v>
      </c>
      <c r="G96" s="3">
        <f t="shared" si="8"/>
        <v>0.69852941176470584</v>
      </c>
    </row>
    <row r="97" spans="1:7" x14ac:dyDescent="0.15">
      <c r="A97">
        <v>125.28</v>
      </c>
      <c r="B97">
        <v>307.74400000000003</v>
      </c>
      <c r="D97" s="1">
        <f t="shared" si="6"/>
        <v>9.9932019034670291E-2</v>
      </c>
      <c r="E97" s="1">
        <f t="shared" si="7"/>
        <v>0.44219999999999993</v>
      </c>
      <c r="F97">
        <v>96</v>
      </c>
      <c r="G97" s="3">
        <f t="shared" si="8"/>
        <v>0.70588235294117652</v>
      </c>
    </row>
    <row r="98" spans="1:7" x14ac:dyDescent="0.15">
      <c r="A98">
        <v>123.84</v>
      </c>
      <c r="B98">
        <v>102.976</v>
      </c>
      <c r="D98" s="1">
        <f t="shared" ref="D98:D129" si="9">(A98-MIN($A$2:$A$138))/(MAX($A$2:$A$138)-MIN($A$2:$A$138))</f>
        <v>9.5853161114887842E-2</v>
      </c>
      <c r="E98" s="1">
        <f t="shared" ref="E98:E129" si="10">(MAX($B$2:$B$138)-B98)/(MAX($B$2:$B$138)-MIN($B$2:$B$138))</f>
        <v>0.86880000000000002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123.6</v>
      </c>
      <c r="B99">
        <v>209.72800000000001</v>
      </c>
      <c r="D99" s="1">
        <f t="shared" si="9"/>
        <v>9.5173351461590727E-2</v>
      </c>
      <c r="E99" s="1">
        <f t="shared" si="10"/>
        <v>0.64639999999999997</v>
      </c>
      <c r="F99">
        <v>98</v>
      </c>
      <c r="G99" s="3">
        <f t="shared" si="11"/>
        <v>0.72058823529411764</v>
      </c>
    </row>
    <row r="100" spans="1:7" x14ac:dyDescent="0.15">
      <c r="A100">
        <v>118.32</v>
      </c>
      <c r="B100">
        <v>284.08</v>
      </c>
      <c r="D100" s="1">
        <f t="shared" si="9"/>
        <v>8.0217539089055045E-2</v>
      </c>
      <c r="E100" s="1">
        <f t="shared" si="10"/>
        <v>0.49150000000000005</v>
      </c>
      <c r="F100">
        <v>99</v>
      </c>
      <c r="G100" s="3">
        <f t="shared" si="11"/>
        <v>0.7279411764705882</v>
      </c>
    </row>
    <row r="101" spans="1:7" x14ac:dyDescent="0.15">
      <c r="A101">
        <v>116.88</v>
      </c>
      <c r="B101">
        <v>166.43199999999999</v>
      </c>
      <c r="D101" s="1">
        <f t="shared" si="9"/>
        <v>7.6138681169272582E-2</v>
      </c>
      <c r="E101" s="1">
        <f t="shared" si="10"/>
        <v>0.73659999999999992</v>
      </c>
      <c r="F101">
        <v>100</v>
      </c>
      <c r="G101" s="3">
        <f t="shared" si="11"/>
        <v>0.73529411764705888</v>
      </c>
    </row>
    <row r="102" spans="1:7" x14ac:dyDescent="0.15">
      <c r="A102">
        <v>116.76</v>
      </c>
      <c r="B102">
        <v>225.136</v>
      </c>
      <c r="D102" s="1">
        <f t="shared" si="9"/>
        <v>7.579877634262408E-2</v>
      </c>
      <c r="E102" s="1">
        <f t="shared" si="10"/>
        <v>0.61430000000000007</v>
      </c>
      <c r="F102">
        <v>101</v>
      </c>
      <c r="G102" s="3">
        <f t="shared" si="11"/>
        <v>0.74264705882352944</v>
      </c>
    </row>
    <row r="103" spans="1:7" x14ac:dyDescent="0.15">
      <c r="A103">
        <v>115.32</v>
      </c>
      <c r="B103">
        <v>71.872</v>
      </c>
      <c r="D103" s="1">
        <f t="shared" si="9"/>
        <v>7.1719918422841575E-2</v>
      </c>
      <c r="E103" s="1">
        <f t="shared" si="10"/>
        <v>0.93359999999999999</v>
      </c>
      <c r="F103">
        <v>102</v>
      </c>
      <c r="G103" s="3">
        <f t="shared" si="11"/>
        <v>0.75</v>
      </c>
    </row>
    <row r="104" spans="1:7" x14ac:dyDescent="0.15">
      <c r="A104">
        <v>114.72</v>
      </c>
      <c r="B104">
        <v>361.551999999999</v>
      </c>
      <c r="D104" s="1">
        <f t="shared" si="9"/>
        <v>7.00203942895989E-2</v>
      </c>
      <c r="E104" s="1">
        <f t="shared" si="10"/>
        <v>0.33010000000000211</v>
      </c>
      <c r="F104">
        <v>103</v>
      </c>
      <c r="G104" s="3">
        <f t="shared" si="11"/>
        <v>0.75735294117647056</v>
      </c>
    </row>
    <row r="105" spans="1:7" x14ac:dyDescent="0.15">
      <c r="A105">
        <v>112.8</v>
      </c>
      <c r="B105">
        <v>206.75199999999899</v>
      </c>
      <c r="D105" s="1">
        <f t="shared" si="9"/>
        <v>6.4581917063222291E-2</v>
      </c>
      <c r="E105" s="1">
        <f t="shared" si="10"/>
        <v>0.65260000000000207</v>
      </c>
      <c r="F105">
        <v>104</v>
      </c>
      <c r="G105" s="3">
        <f t="shared" si="11"/>
        <v>0.76470588235294112</v>
      </c>
    </row>
    <row r="106" spans="1:7" x14ac:dyDescent="0.15">
      <c r="A106">
        <v>103.92</v>
      </c>
      <c r="B106">
        <v>201.376</v>
      </c>
      <c r="D106" s="1">
        <f t="shared" si="9"/>
        <v>3.9428959891230457E-2</v>
      </c>
      <c r="E106" s="1">
        <f t="shared" si="10"/>
        <v>0.66380000000000006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154.76799999999901</v>
      </c>
      <c r="D109" s="1">
        <f t="shared" si="9"/>
        <v>1.5635622025832754E-2</v>
      </c>
      <c r="E109" s="1">
        <f t="shared" si="10"/>
        <v>0.76090000000000202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373.93599999999998</v>
      </c>
      <c r="D110" s="1">
        <f t="shared" si="9"/>
        <v>1.5635622025832754E-2</v>
      </c>
      <c r="E110" s="1">
        <f t="shared" si="10"/>
        <v>0.30430000000000007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123.47199999999999</v>
      </c>
      <c r="D111" s="1">
        <f t="shared" si="9"/>
        <v>1.5635622025832754E-2</v>
      </c>
      <c r="E111" s="1">
        <f t="shared" si="10"/>
        <v>0.82610000000000006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61" si="14">F130/MAX($F$2:$F$138)</f>
        <v>0.94852941176470584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95" priority="1">
      <formula>AND($G2&lt;=1,$G2&gt;0.75)</formula>
    </cfRule>
    <cfRule type="expression" dxfId="94" priority="2">
      <formula>AND($G2&lt;=0.75,$G2&gt;0.5)</formula>
    </cfRule>
    <cfRule type="expression" dxfId="93" priority="3">
      <formula>AND($G2&lt;=0.5,$G2&gt;0.25)</formula>
    </cfRule>
    <cfRule type="expression" dxfId="92" priority="4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8"/>
  <sheetViews>
    <sheetView topLeftCell="C1" workbookViewId="0">
      <selection activeCell="C7" sqref="C7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19</v>
      </c>
      <c r="B1" t="s">
        <v>4</v>
      </c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443.04</v>
      </c>
      <c r="B2">
        <v>96.591999999999999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124.672</v>
      </c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172.624</v>
      </c>
      <c r="D4" s="1">
        <f t="shared" si="0"/>
        <v>1</v>
      </c>
      <c r="E4" s="1">
        <f t="shared" si="1"/>
        <v>0.7236999999999999</v>
      </c>
      <c r="F4">
        <v>3</v>
      </c>
      <c r="G4" s="3">
        <f t="shared" si="2"/>
        <v>2.1897810218978103E-2</v>
      </c>
    </row>
    <row r="5" spans="1:7" x14ac:dyDescent="0.15">
      <c r="A5">
        <v>442.68</v>
      </c>
      <c r="B5">
        <v>217.024</v>
      </c>
      <c r="D5" s="1">
        <f t="shared" si="0"/>
        <v>0.99898028552005436</v>
      </c>
      <c r="E5" s="1">
        <f t="shared" si="1"/>
        <v>0.63119999999999998</v>
      </c>
      <c r="F5">
        <v>4</v>
      </c>
      <c r="G5" s="3">
        <f t="shared" si="2"/>
        <v>2.9197080291970802E-2</v>
      </c>
    </row>
    <row r="6" spans="1:7" x14ac:dyDescent="0.15">
      <c r="A6">
        <v>442.08</v>
      </c>
      <c r="B6">
        <v>199.16800000000001</v>
      </c>
      <c r="D6" s="1">
        <f t="shared" si="0"/>
        <v>0.99728076138681154</v>
      </c>
      <c r="E6" s="1">
        <f t="shared" si="1"/>
        <v>0.66839999999999999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208.23999999999899</v>
      </c>
      <c r="C7" s="4" t="s">
        <v>22</v>
      </c>
      <c r="D7" s="1">
        <f t="shared" si="0"/>
        <v>0.93575798776342622</v>
      </c>
      <c r="E7" s="1">
        <f t="shared" si="1"/>
        <v>0.64950000000000208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98.751999999999896</v>
      </c>
      <c r="D8" s="1">
        <f t="shared" si="0"/>
        <v>0.93575798776342622</v>
      </c>
      <c r="E8" s="1">
        <f t="shared" si="1"/>
        <v>0.87760000000000027</v>
      </c>
      <c r="F8">
        <v>7</v>
      </c>
      <c r="G8" s="3">
        <f t="shared" si="2"/>
        <v>5.1094890510948905E-2</v>
      </c>
    </row>
    <row r="9" spans="1:7" x14ac:dyDescent="0.15">
      <c r="A9">
        <v>403.44</v>
      </c>
      <c r="B9">
        <v>112.96</v>
      </c>
      <c r="D9" s="1">
        <f t="shared" si="0"/>
        <v>0.8878314072059823</v>
      </c>
      <c r="E9" s="1">
        <f t="shared" si="1"/>
        <v>0.84800000000000009</v>
      </c>
      <c r="F9">
        <v>8</v>
      </c>
      <c r="G9" s="3">
        <f t="shared" si="2"/>
        <v>5.8394160583941604E-2</v>
      </c>
    </row>
    <row r="10" spans="1:7" x14ac:dyDescent="0.15">
      <c r="A10">
        <v>392.76</v>
      </c>
      <c r="B10">
        <v>157.40799999999899</v>
      </c>
      <c r="D10" s="1">
        <f t="shared" si="0"/>
        <v>0.85757987763426236</v>
      </c>
      <c r="E10" s="1">
        <f t="shared" si="1"/>
        <v>0.75540000000000207</v>
      </c>
      <c r="F10">
        <v>9</v>
      </c>
      <c r="G10" s="3">
        <f t="shared" si="2"/>
        <v>6.569343065693431E-2</v>
      </c>
    </row>
    <row r="11" spans="1:7" x14ac:dyDescent="0.15">
      <c r="A11">
        <v>389.76</v>
      </c>
      <c r="B11">
        <v>105.328</v>
      </c>
      <c r="D11" s="1">
        <f t="shared" si="0"/>
        <v>0.84908225696804884</v>
      </c>
      <c r="E11" s="1">
        <f t="shared" si="1"/>
        <v>0.8639</v>
      </c>
      <c r="F11">
        <v>10</v>
      </c>
      <c r="G11" s="3">
        <f t="shared" si="2"/>
        <v>7.2992700729927001E-2</v>
      </c>
    </row>
    <row r="12" spans="1:7" x14ac:dyDescent="0.15">
      <c r="A12">
        <v>381</v>
      </c>
      <c r="B12">
        <v>184.479999999999</v>
      </c>
      <c r="D12" s="1">
        <f t="shared" si="0"/>
        <v>0.82426920462270559</v>
      </c>
      <c r="E12" s="1">
        <f t="shared" si="1"/>
        <v>0.69900000000000206</v>
      </c>
      <c r="F12">
        <v>11</v>
      </c>
      <c r="G12" s="3">
        <f t="shared" si="2"/>
        <v>8.0291970802919707E-2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8.7591240875912413E-2</v>
      </c>
    </row>
    <row r="14" spans="1:7" x14ac:dyDescent="0.15">
      <c r="A14">
        <v>372.48</v>
      </c>
      <c r="B14">
        <v>217.40799999999999</v>
      </c>
      <c r="D14" s="1">
        <f t="shared" si="0"/>
        <v>0.80013596193065939</v>
      </c>
      <c r="E14" s="1">
        <f t="shared" si="1"/>
        <v>0.63039999999999996</v>
      </c>
      <c r="F14">
        <v>13</v>
      </c>
      <c r="G14" s="3">
        <f t="shared" si="2"/>
        <v>9.4890510948905105E-2</v>
      </c>
    </row>
    <row r="15" spans="1:7" x14ac:dyDescent="0.15">
      <c r="A15">
        <v>371.28</v>
      </c>
      <c r="B15">
        <v>333.42399999999998</v>
      </c>
      <c r="D15" s="1">
        <f t="shared" si="0"/>
        <v>0.79673691366417387</v>
      </c>
      <c r="E15" s="1">
        <f t="shared" si="1"/>
        <v>0.38870000000000005</v>
      </c>
      <c r="F15">
        <v>14</v>
      </c>
      <c r="G15" s="3">
        <f t="shared" si="2"/>
        <v>0.10218978102189781</v>
      </c>
    </row>
    <row r="16" spans="1:7" x14ac:dyDescent="0.15">
      <c r="A16">
        <v>370.2</v>
      </c>
      <c r="B16">
        <v>48.448</v>
      </c>
      <c r="D16" s="1">
        <f t="shared" si="0"/>
        <v>0.79367777022433705</v>
      </c>
      <c r="E16" s="1">
        <f t="shared" si="1"/>
        <v>0.98240000000000005</v>
      </c>
      <c r="F16">
        <v>15</v>
      </c>
      <c r="G16" s="3">
        <f t="shared" si="2"/>
        <v>0.10948905109489052</v>
      </c>
    </row>
    <row r="17" spans="1:7" x14ac:dyDescent="0.15">
      <c r="A17">
        <v>358.8</v>
      </c>
      <c r="B17">
        <v>178.43199999999999</v>
      </c>
      <c r="D17" s="1">
        <f t="shared" si="0"/>
        <v>0.76138681169272604</v>
      </c>
      <c r="E17" s="1">
        <f t="shared" si="1"/>
        <v>0.71160000000000001</v>
      </c>
      <c r="F17">
        <v>16</v>
      </c>
      <c r="G17" s="3">
        <f t="shared" si="2"/>
        <v>0.11678832116788321</v>
      </c>
    </row>
    <row r="18" spans="1:7" x14ac:dyDescent="0.15">
      <c r="A18">
        <v>352.32</v>
      </c>
      <c r="B18">
        <v>174.16</v>
      </c>
      <c r="D18" s="1">
        <f t="shared" si="0"/>
        <v>0.7430319510537049</v>
      </c>
      <c r="E18" s="1">
        <f t="shared" si="1"/>
        <v>0.72050000000000003</v>
      </c>
      <c r="F18">
        <v>17</v>
      </c>
      <c r="G18" s="3">
        <f t="shared" si="2"/>
        <v>0.12408759124087591</v>
      </c>
    </row>
    <row r="19" spans="1:7" x14ac:dyDescent="0.15">
      <c r="A19">
        <v>351.36</v>
      </c>
      <c r="B19">
        <v>236.36799999999999</v>
      </c>
      <c r="D19" s="1">
        <f t="shared" si="0"/>
        <v>0.74031271244051666</v>
      </c>
      <c r="E19" s="1">
        <f t="shared" si="1"/>
        <v>0.59089999999999998</v>
      </c>
      <c r="F19">
        <v>18</v>
      </c>
      <c r="G19" s="3">
        <f t="shared" si="2"/>
        <v>0.13138686131386862</v>
      </c>
    </row>
    <row r="20" spans="1:7" x14ac:dyDescent="0.15">
      <c r="A20">
        <v>350.16</v>
      </c>
      <c r="B20">
        <v>216.68799999999999</v>
      </c>
      <c r="D20" s="1">
        <f t="shared" si="0"/>
        <v>0.73691366417403126</v>
      </c>
      <c r="E20" s="1">
        <f t="shared" si="1"/>
        <v>0.63190000000000002</v>
      </c>
      <c r="F20">
        <v>19</v>
      </c>
      <c r="G20" s="3">
        <f t="shared" si="2"/>
        <v>0.13868613138686131</v>
      </c>
    </row>
    <row r="21" spans="1:7" x14ac:dyDescent="0.15">
      <c r="A21">
        <v>347.88</v>
      </c>
      <c r="B21">
        <v>193.648</v>
      </c>
      <c r="D21" s="1">
        <f t="shared" si="0"/>
        <v>0.73045547246770903</v>
      </c>
      <c r="E21" s="1">
        <f t="shared" si="1"/>
        <v>0.67989999999999995</v>
      </c>
      <c r="F21">
        <v>20</v>
      </c>
      <c r="G21" s="3">
        <f t="shared" si="2"/>
        <v>0.145985401459854</v>
      </c>
    </row>
    <row r="22" spans="1:7" x14ac:dyDescent="0.15">
      <c r="A22">
        <v>334.8</v>
      </c>
      <c r="B22">
        <v>145.88800000000001</v>
      </c>
      <c r="D22" s="1">
        <f t="shared" si="0"/>
        <v>0.69340584636301839</v>
      </c>
      <c r="E22" s="1">
        <f t="shared" si="1"/>
        <v>0.77939999999999998</v>
      </c>
      <c r="F22">
        <v>21</v>
      </c>
      <c r="G22" s="3">
        <f t="shared" si="2"/>
        <v>0.15328467153284672</v>
      </c>
    </row>
    <row r="23" spans="1:7" x14ac:dyDescent="0.15">
      <c r="A23">
        <v>333.84</v>
      </c>
      <c r="B23">
        <v>101.19999999999899</v>
      </c>
      <c r="D23" s="1">
        <f t="shared" si="0"/>
        <v>0.69068660774982993</v>
      </c>
      <c r="E23" s="1">
        <f t="shared" si="1"/>
        <v>0.87250000000000205</v>
      </c>
      <c r="F23">
        <v>22</v>
      </c>
      <c r="G23" s="3">
        <f t="shared" si="2"/>
        <v>0.16058394160583941</v>
      </c>
    </row>
    <row r="24" spans="1:7" x14ac:dyDescent="0.15">
      <c r="A24">
        <v>323.27999999999997</v>
      </c>
      <c r="B24">
        <v>221.488</v>
      </c>
      <c r="D24" s="1">
        <f t="shared" si="0"/>
        <v>0.66077498300475856</v>
      </c>
      <c r="E24" s="1">
        <f t="shared" si="1"/>
        <v>0.62190000000000001</v>
      </c>
      <c r="F24">
        <v>23</v>
      </c>
      <c r="G24" s="3">
        <f t="shared" si="2"/>
        <v>0.16788321167883211</v>
      </c>
    </row>
    <row r="25" spans="1:7" x14ac:dyDescent="0.15">
      <c r="A25">
        <v>316.44</v>
      </c>
      <c r="B25">
        <v>188.32</v>
      </c>
      <c r="D25" s="1">
        <f t="shared" si="0"/>
        <v>0.64140040788579189</v>
      </c>
      <c r="E25" s="1">
        <f t="shared" si="1"/>
        <v>0.69100000000000006</v>
      </c>
      <c r="F25">
        <v>24</v>
      </c>
      <c r="G25" s="3">
        <f t="shared" si="2"/>
        <v>0.17518248175182483</v>
      </c>
    </row>
    <row r="26" spans="1:7" x14ac:dyDescent="0.15">
      <c r="A26">
        <v>304.56</v>
      </c>
      <c r="B26">
        <v>194.07999999999899</v>
      </c>
      <c r="D26" s="1">
        <f t="shared" si="0"/>
        <v>0.60774983004758665</v>
      </c>
      <c r="E26" s="1">
        <f t="shared" si="1"/>
        <v>0.67900000000000205</v>
      </c>
      <c r="F26">
        <v>25</v>
      </c>
      <c r="G26" s="3">
        <f t="shared" si="2"/>
        <v>0.18248175182481752</v>
      </c>
    </row>
    <row r="27" spans="1:7" x14ac:dyDescent="0.15">
      <c r="A27">
        <v>291.24</v>
      </c>
      <c r="B27">
        <v>166.527999999999</v>
      </c>
      <c r="D27" s="1">
        <f t="shared" si="0"/>
        <v>0.57002039428959894</v>
      </c>
      <c r="E27" s="1">
        <f t="shared" si="1"/>
        <v>0.73640000000000205</v>
      </c>
      <c r="F27">
        <v>26</v>
      </c>
      <c r="G27" s="3">
        <f t="shared" si="2"/>
        <v>0.18978102189781021</v>
      </c>
    </row>
    <row r="28" spans="1:7" x14ac:dyDescent="0.15">
      <c r="A28">
        <v>285.72000000000003</v>
      </c>
      <c r="B28">
        <v>167.72800000000001</v>
      </c>
      <c r="D28" s="1">
        <f t="shared" si="0"/>
        <v>0.55438477226376615</v>
      </c>
      <c r="E28" s="1">
        <f t="shared" si="1"/>
        <v>0.7339</v>
      </c>
      <c r="F28">
        <v>27</v>
      </c>
      <c r="G28" s="3">
        <f t="shared" si="2"/>
        <v>0.19708029197080293</v>
      </c>
    </row>
    <row r="29" spans="1:7" x14ac:dyDescent="0.15">
      <c r="A29">
        <v>285.48</v>
      </c>
      <c r="B29">
        <v>135.184</v>
      </c>
      <c r="D29" s="1">
        <f t="shared" si="0"/>
        <v>0.55370496261046909</v>
      </c>
      <c r="E29" s="1">
        <f t="shared" si="1"/>
        <v>0.80170000000000008</v>
      </c>
      <c r="F29">
        <v>28</v>
      </c>
      <c r="G29" s="3">
        <f t="shared" si="2"/>
        <v>0.20437956204379562</v>
      </c>
    </row>
    <row r="30" spans="1:7" x14ac:dyDescent="0.15">
      <c r="A30">
        <v>281.04000000000002</v>
      </c>
      <c r="B30">
        <v>174.49600000000001</v>
      </c>
      <c r="D30" s="1">
        <f t="shared" si="0"/>
        <v>0.54112848402447322</v>
      </c>
      <c r="E30" s="1">
        <f t="shared" si="1"/>
        <v>0.7198</v>
      </c>
      <c r="F30">
        <v>29</v>
      </c>
      <c r="G30" s="3">
        <f t="shared" si="2"/>
        <v>0.21167883211678831</v>
      </c>
    </row>
    <row r="31" spans="1:7" x14ac:dyDescent="0.15">
      <c r="A31">
        <v>280.2</v>
      </c>
      <c r="B31">
        <v>251.392</v>
      </c>
      <c r="D31" s="1">
        <f t="shared" si="0"/>
        <v>0.53874915023793335</v>
      </c>
      <c r="E31" s="1">
        <f t="shared" si="1"/>
        <v>0.55959999999999999</v>
      </c>
      <c r="F31">
        <v>30</v>
      </c>
      <c r="G31" s="3">
        <f t="shared" si="2"/>
        <v>0.21897810218978103</v>
      </c>
    </row>
    <row r="32" spans="1:7" x14ac:dyDescent="0.15">
      <c r="A32">
        <v>279.36</v>
      </c>
      <c r="B32">
        <v>256.575999999999</v>
      </c>
      <c r="D32" s="1">
        <f t="shared" si="0"/>
        <v>0.53636981645139359</v>
      </c>
      <c r="E32" s="1">
        <f t="shared" si="1"/>
        <v>0.54880000000000206</v>
      </c>
      <c r="F32">
        <v>31</v>
      </c>
      <c r="G32" s="3">
        <f t="shared" si="2"/>
        <v>0.22627737226277372</v>
      </c>
    </row>
    <row r="33" spans="1:7" x14ac:dyDescent="0.15">
      <c r="A33">
        <v>277.08</v>
      </c>
      <c r="B33">
        <v>218.89599999999999</v>
      </c>
      <c r="D33" s="1">
        <f t="shared" si="0"/>
        <v>0.52991162474507125</v>
      </c>
      <c r="E33" s="1">
        <f t="shared" si="1"/>
        <v>0.62730000000000008</v>
      </c>
      <c r="F33">
        <v>32</v>
      </c>
      <c r="G33" s="3">
        <f t="shared" si="2"/>
        <v>0.23357664233576642</v>
      </c>
    </row>
    <row r="34" spans="1:7" x14ac:dyDescent="0.15">
      <c r="A34">
        <v>276</v>
      </c>
      <c r="B34">
        <v>209.10400000000001</v>
      </c>
      <c r="D34" s="1">
        <f t="shared" ref="D34:D65" si="3">(A34-MIN($A$2:$A$138))/(MAX($A$2:$A$138)-MIN($A$2:$A$138))</f>
        <v>0.52685248130523454</v>
      </c>
      <c r="E34" s="1">
        <f t="shared" ref="E34:E65" si="4">(MAX($B$2:$B$138)-B34)/(MAX($B$2:$B$138)-MIN($B$2:$B$138))</f>
        <v>0.64769999999999994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266.39999999999998</v>
      </c>
      <c r="B35">
        <v>190.864</v>
      </c>
      <c r="D35" s="1">
        <f t="shared" si="3"/>
        <v>0.49966009517335136</v>
      </c>
      <c r="E35" s="1">
        <f t="shared" si="4"/>
        <v>0.68569999999999998</v>
      </c>
      <c r="F35">
        <v>34</v>
      </c>
      <c r="G35" s="3">
        <f t="shared" si="5"/>
        <v>0.24817518248175183</v>
      </c>
    </row>
    <row r="36" spans="1:7" x14ac:dyDescent="0.15">
      <c r="A36">
        <v>260.76</v>
      </c>
      <c r="B36">
        <v>269.05599999999998</v>
      </c>
      <c r="D36" s="1">
        <f t="shared" si="3"/>
        <v>0.48368456832087009</v>
      </c>
      <c r="E36" s="1">
        <f t="shared" si="4"/>
        <v>0.52280000000000004</v>
      </c>
      <c r="F36">
        <v>35</v>
      </c>
      <c r="G36" s="3">
        <f t="shared" si="5"/>
        <v>0.25547445255474455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0.26277372262773724</v>
      </c>
    </row>
    <row r="38" spans="1:7" x14ac:dyDescent="0.15">
      <c r="A38">
        <v>248.88</v>
      </c>
      <c r="B38">
        <v>239.05599999999899</v>
      </c>
      <c r="D38" s="1">
        <f t="shared" si="3"/>
        <v>0.45003399048266479</v>
      </c>
      <c r="E38" s="1">
        <f t="shared" si="4"/>
        <v>0.58530000000000204</v>
      </c>
      <c r="F38">
        <v>37</v>
      </c>
      <c r="G38" s="3">
        <f t="shared" si="5"/>
        <v>0.27007299270072993</v>
      </c>
    </row>
    <row r="39" spans="1:7" x14ac:dyDescent="0.15">
      <c r="A39">
        <v>244.56</v>
      </c>
      <c r="B39">
        <v>189.807999999999</v>
      </c>
      <c r="D39" s="1">
        <f t="shared" si="3"/>
        <v>0.43779741672331746</v>
      </c>
      <c r="E39" s="1">
        <f t="shared" si="4"/>
        <v>0.68790000000000218</v>
      </c>
      <c r="F39">
        <v>38</v>
      </c>
      <c r="G39" s="3">
        <f t="shared" si="5"/>
        <v>0.27737226277372262</v>
      </c>
    </row>
    <row r="40" spans="1:7" x14ac:dyDescent="0.15">
      <c r="A40">
        <v>243</v>
      </c>
      <c r="B40">
        <v>190.96</v>
      </c>
      <c r="D40" s="1">
        <f t="shared" si="3"/>
        <v>0.43337865397688646</v>
      </c>
      <c r="E40" s="1">
        <f t="shared" si="4"/>
        <v>0.68549999999999989</v>
      </c>
      <c r="F40">
        <v>39</v>
      </c>
      <c r="G40" s="3">
        <f t="shared" si="5"/>
        <v>0.28467153284671531</v>
      </c>
    </row>
    <row r="41" spans="1:7" x14ac:dyDescent="0.15">
      <c r="A41">
        <v>241.68</v>
      </c>
      <c r="B41">
        <v>209.00799999999899</v>
      </c>
      <c r="D41" s="1">
        <f t="shared" si="3"/>
        <v>0.42963970088375253</v>
      </c>
      <c r="E41" s="1">
        <f t="shared" si="4"/>
        <v>0.64790000000000203</v>
      </c>
      <c r="F41">
        <v>40</v>
      </c>
      <c r="G41" s="3">
        <f t="shared" si="5"/>
        <v>0.29197080291970801</v>
      </c>
    </row>
    <row r="42" spans="1:7" x14ac:dyDescent="0.15">
      <c r="A42">
        <v>236.88</v>
      </c>
      <c r="B42">
        <v>270.976</v>
      </c>
      <c r="D42" s="1">
        <f t="shared" si="3"/>
        <v>0.41604350781781096</v>
      </c>
      <c r="E42" s="1">
        <f t="shared" si="4"/>
        <v>0.51880000000000004</v>
      </c>
      <c r="F42">
        <v>41</v>
      </c>
      <c r="G42" s="3">
        <f t="shared" si="5"/>
        <v>0.29927007299270075</v>
      </c>
    </row>
    <row r="43" spans="1:7" x14ac:dyDescent="0.15">
      <c r="A43">
        <v>235.92</v>
      </c>
      <c r="B43">
        <v>251.96799999999999</v>
      </c>
      <c r="D43" s="1">
        <f t="shared" si="3"/>
        <v>0.41332426920462262</v>
      </c>
      <c r="E43" s="1">
        <f t="shared" si="4"/>
        <v>0.55840000000000012</v>
      </c>
      <c r="F43">
        <v>42</v>
      </c>
      <c r="G43" s="3">
        <f t="shared" si="5"/>
        <v>0.30656934306569344</v>
      </c>
    </row>
    <row r="44" spans="1:7" x14ac:dyDescent="0.15">
      <c r="A44">
        <v>234.12</v>
      </c>
      <c r="B44">
        <v>176.27199999999999</v>
      </c>
      <c r="D44" s="1">
        <f t="shared" si="3"/>
        <v>0.40822569680489462</v>
      </c>
      <c r="E44" s="1">
        <f t="shared" si="4"/>
        <v>0.71610000000000007</v>
      </c>
      <c r="F44">
        <v>43</v>
      </c>
      <c r="G44" s="3">
        <f t="shared" si="5"/>
        <v>0.31386861313868614</v>
      </c>
    </row>
    <row r="45" spans="1:7" x14ac:dyDescent="0.15">
      <c r="A45">
        <v>230.88</v>
      </c>
      <c r="B45">
        <v>195.76</v>
      </c>
      <c r="D45" s="1">
        <f t="shared" si="3"/>
        <v>0.39904826648538405</v>
      </c>
      <c r="E45" s="1">
        <f t="shared" si="4"/>
        <v>0.67549999999999999</v>
      </c>
      <c r="F45">
        <v>44</v>
      </c>
      <c r="G45" s="3">
        <f t="shared" si="5"/>
        <v>0.32116788321167883</v>
      </c>
    </row>
    <row r="46" spans="1:7" x14ac:dyDescent="0.15">
      <c r="A46">
        <v>227.04</v>
      </c>
      <c r="B46">
        <v>210.63999999999899</v>
      </c>
      <c r="D46" s="1">
        <f t="shared" si="3"/>
        <v>0.38817131203263083</v>
      </c>
      <c r="E46" s="1">
        <f t="shared" si="4"/>
        <v>0.64450000000000218</v>
      </c>
      <c r="F46">
        <v>45</v>
      </c>
      <c r="G46" s="3">
        <f t="shared" si="5"/>
        <v>0.32846715328467152</v>
      </c>
    </row>
    <row r="47" spans="1:7" x14ac:dyDescent="0.15">
      <c r="A47">
        <v>219.24</v>
      </c>
      <c r="B47">
        <v>223.16799999999901</v>
      </c>
      <c r="D47" s="1">
        <f t="shared" si="3"/>
        <v>0.36607749830047587</v>
      </c>
      <c r="E47" s="1">
        <f t="shared" si="4"/>
        <v>0.61840000000000217</v>
      </c>
      <c r="F47">
        <v>46</v>
      </c>
      <c r="G47" s="3">
        <f t="shared" si="5"/>
        <v>0.33576642335766421</v>
      </c>
    </row>
    <row r="48" spans="1:7" x14ac:dyDescent="0.15">
      <c r="A48">
        <v>218.88</v>
      </c>
      <c r="B48">
        <v>258.976</v>
      </c>
      <c r="D48" s="1">
        <f t="shared" si="3"/>
        <v>0.36505778382053022</v>
      </c>
      <c r="E48" s="1">
        <f t="shared" si="4"/>
        <v>0.54379999999999995</v>
      </c>
      <c r="F48">
        <v>47</v>
      </c>
      <c r="G48" s="3">
        <f t="shared" si="5"/>
        <v>0.34306569343065696</v>
      </c>
    </row>
    <row r="49" spans="1:7" x14ac:dyDescent="0.15">
      <c r="A49">
        <v>218.16</v>
      </c>
      <c r="B49">
        <v>220.23999999999899</v>
      </c>
      <c r="D49" s="1">
        <f t="shared" si="3"/>
        <v>0.36301835486063899</v>
      </c>
      <c r="E49" s="1">
        <f t="shared" si="4"/>
        <v>0.62450000000000216</v>
      </c>
      <c r="F49">
        <v>48</v>
      </c>
      <c r="G49" s="3">
        <f t="shared" si="5"/>
        <v>0.35036496350364965</v>
      </c>
    </row>
    <row r="50" spans="1:7" x14ac:dyDescent="0.15">
      <c r="A50">
        <v>217.32</v>
      </c>
      <c r="B50">
        <v>236.8</v>
      </c>
      <c r="D50" s="1">
        <f t="shared" si="3"/>
        <v>0.36063902107409923</v>
      </c>
      <c r="E50" s="1">
        <f t="shared" si="4"/>
        <v>0.59</v>
      </c>
      <c r="F50">
        <v>49</v>
      </c>
      <c r="G50" s="3">
        <f t="shared" si="5"/>
        <v>0.35766423357664234</v>
      </c>
    </row>
    <row r="51" spans="1:7" x14ac:dyDescent="0.15">
      <c r="A51">
        <v>217.2</v>
      </c>
      <c r="B51">
        <v>185.82399999999899</v>
      </c>
      <c r="D51" s="1">
        <f t="shared" si="3"/>
        <v>0.36029911624745065</v>
      </c>
      <c r="E51" s="1">
        <f t="shared" si="4"/>
        <v>0.69620000000000215</v>
      </c>
      <c r="F51">
        <v>50</v>
      </c>
      <c r="G51" s="3">
        <f t="shared" si="5"/>
        <v>0.36496350364963503</v>
      </c>
    </row>
    <row r="52" spans="1:7" x14ac:dyDescent="0.15">
      <c r="A52">
        <v>215.76</v>
      </c>
      <c r="B52">
        <v>40</v>
      </c>
      <c r="D52" s="1">
        <f t="shared" si="3"/>
        <v>0.35622025832766818</v>
      </c>
      <c r="E52" s="1">
        <f t="shared" si="4"/>
        <v>1</v>
      </c>
      <c r="F52">
        <v>51</v>
      </c>
      <c r="G52" s="3">
        <f t="shared" si="5"/>
        <v>0.37226277372262773</v>
      </c>
    </row>
    <row r="53" spans="1:7" x14ac:dyDescent="0.15">
      <c r="A53">
        <v>215.52</v>
      </c>
      <c r="B53">
        <v>250.19199999999901</v>
      </c>
      <c r="D53" s="1">
        <f t="shared" si="3"/>
        <v>0.35554044867437118</v>
      </c>
      <c r="E53" s="1">
        <f t="shared" si="4"/>
        <v>0.56210000000000215</v>
      </c>
      <c r="F53">
        <v>52</v>
      </c>
      <c r="G53" s="3">
        <f t="shared" si="5"/>
        <v>0.37956204379562042</v>
      </c>
    </row>
    <row r="54" spans="1:7" x14ac:dyDescent="0.15">
      <c r="A54">
        <v>212.76</v>
      </c>
      <c r="B54">
        <v>103.36</v>
      </c>
      <c r="D54" s="1">
        <f t="shared" si="3"/>
        <v>0.34772263766145473</v>
      </c>
      <c r="E54" s="1">
        <f t="shared" si="4"/>
        <v>0.86799999999999999</v>
      </c>
      <c r="F54">
        <v>53</v>
      </c>
      <c r="G54" s="3">
        <f t="shared" si="5"/>
        <v>0.38686131386861317</v>
      </c>
    </row>
    <row r="55" spans="1:7" x14ac:dyDescent="0.15">
      <c r="A55">
        <v>212.4</v>
      </c>
      <c r="B55">
        <v>148.23999999999899</v>
      </c>
      <c r="D55" s="1">
        <f t="shared" si="3"/>
        <v>0.34670292318150919</v>
      </c>
      <c r="E55" s="1">
        <f t="shared" si="4"/>
        <v>0.77450000000000208</v>
      </c>
      <c r="F55">
        <v>54</v>
      </c>
      <c r="G55" s="3">
        <f t="shared" si="5"/>
        <v>0.39416058394160586</v>
      </c>
    </row>
    <row r="56" spans="1:7" x14ac:dyDescent="0.15">
      <c r="A56">
        <v>209.04</v>
      </c>
      <c r="B56">
        <v>233.05600000000001</v>
      </c>
      <c r="D56" s="1">
        <f t="shared" si="3"/>
        <v>0.33718558803535004</v>
      </c>
      <c r="E56" s="1">
        <f t="shared" si="4"/>
        <v>0.59779999999999989</v>
      </c>
      <c r="F56">
        <v>55</v>
      </c>
      <c r="G56" s="3">
        <f t="shared" si="5"/>
        <v>0.40145985401459855</v>
      </c>
    </row>
    <row r="57" spans="1:7" x14ac:dyDescent="0.15">
      <c r="A57">
        <v>206.64</v>
      </c>
      <c r="B57">
        <v>215.82400000000001</v>
      </c>
      <c r="D57" s="1">
        <f t="shared" si="3"/>
        <v>0.33038749150237928</v>
      </c>
      <c r="E57" s="1">
        <f t="shared" si="4"/>
        <v>0.63369999999999993</v>
      </c>
      <c r="F57">
        <v>56</v>
      </c>
      <c r="G57" s="3">
        <f t="shared" si="5"/>
        <v>0.40875912408759124</v>
      </c>
    </row>
    <row r="58" spans="1:7" x14ac:dyDescent="0.15">
      <c r="A58">
        <v>204.95999999999901</v>
      </c>
      <c r="B58">
        <v>200.84800000000001</v>
      </c>
      <c r="D58" s="1">
        <f t="shared" si="3"/>
        <v>0.32562882392929698</v>
      </c>
      <c r="E58" s="1">
        <f t="shared" si="4"/>
        <v>0.66489999999999994</v>
      </c>
      <c r="F58">
        <v>57</v>
      </c>
      <c r="G58" s="3">
        <f t="shared" si="5"/>
        <v>0.41605839416058393</v>
      </c>
    </row>
    <row r="59" spans="1:7" x14ac:dyDescent="0.15">
      <c r="A59">
        <v>200.28</v>
      </c>
      <c r="B59">
        <v>200.367999999999</v>
      </c>
      <c r="D59" s="1">
        <f t="shared" si="3"/>
        <v>0.31237253569000678</v>
      </c>
      <c r="E59" s="1">
        <f t="shared" si="4"/>
        <v>0.66590000000000205</v>
      </c>
      <c r="F59">
        <v>58</v>
      </c>
      <c r="G59" s="3">
        <f t="shared" si="5"/>
        <v>0.42335766423357662</v>
      </c>
    </row>
    <row r="60" spans="1:7" x14ac:dyDescent="0.15">
      <c r="A60">
        <v>199.2</v>
      </c>
      <c r="B60">
        <v>282.64</v>
      </c>
      <c r="D60" s="1">
        <f t="shared" si="3"/>
        <v>0.30931339225016991</v>
      </c>
      <c r="E60" s="1">
        <f t="shared" si="4"/>
        <v>0.49450000000000005</v>
      </c>
      <c r="F60">
        <v>59</v>
      </c>
      <c r="G60" s="3">
        <f t="shared" si="5"/>
        <v>0.43065693430656932</v>
      </c>
    </row>
    <row r="61" spans="1:7" x14ac:dyDescent="0.15">
      <c r="A61">
        <v>197.28</v>
      </c>
      <c r="B61">
        <v>296.65599999999898</v>
      </c>
      <c r="D61" s="1">
        <f t="shared" si="3"/>
        <v>0.30387491502379332</v>
      </c>
      <c r="E61" s="1">
        <f t="shared" si="4"/>
        <v>0.4653000000000021</v>
      </c>
      <c r="F61">
        <v>60</v>
      </c>
      <c r="G61" s="3">
        <f t="shared" si="5"/>
        <v>0.43795620437956206</v>
      </c>
    </row>
    <row r="62" spans="1:7" x14ac:dyDescent="0.15">
      <c r="A62">
        <v>191.39999999999901</v>
      </c>
      <c r="B62">
        <v>271.21600000000001</v>
      </c>
      <c r="D62" s="1">
        <f t="shared" si="3"/>
        <v>0.28721957851801216</v>
      </c>
      <c r="E62" s="1">
        <f t="shared" si="4"/>
        <v>0.51829999999999998</v>
      </c>
      <c r="F62">
        <v>61</v>
      </c>
      <c r="G62" s="3">
        <f t="shared" si="5"/>
        <v>0.44525547445255476</v>
      </c>
    </row>
    <row r="63" spans="1:7" x14ac:dyDescent="0.15">
      <c r="A63">
        <v>190.2</v>
      </c>
      <c r="B63">
        <v>158.416</v>
      </c>
      <c r="D63" s="1">
        <f t="shared" si="3"/>
        <v>0.28382053025152953</v>
      </c>
      <c r="E63" s="1">
        <f t="shared" si="4"/>
        <v>0.75329999999999997</v>
      </c>
      <c r="F63">
        <v>62</v>
      </c>
      <c r="G63" s="3">
        <f t="shared" si="5"/>
        <v>0.45255474452554745</v>
      </c>
    </row>
    <row r="64" spans="1:7" x14ac:dyDescent="0.15">
      <c r="A64">
        <v>186.24</v>
      </c>
      <c r="B64">
        <v>157.31199999999899</v>
      </c>
      <c r="D64" s="1">
        <f t="shared" si="3"/>
        <v>0.27260367097212779</v>
      </c>
      <c r="E64" s="1">
        <f t="shared" si="4"/>
        <v>0.75560000000000216</v>
      </c>
      <c r="F64">
        <v>63</v>
      </c>
      <c r="G64" s="3">
        <f t="shared" si="5"/>
        <v>0.45985401459854014</v>
      </c>
    </row>
    <row r="65" spans="1:7" x14ac:dyDescent="0.15">
      <c r="A65">
        <v>185.04</v>
      </c>
      <c r="B65">
        <v>212.12799999999999</v>
      </c>
      <c r="D65" s="1">
        <f t="shared" si="3"/>
        <v>0.26920462270564238</v>
      </c>
      <c r="E65" s="1">
        <f t="shared" si="4"/>
        <v>0.64140000000000008</v>
      </c>
      <c r="F65">
        <v>64</v>
      </c>
      <c r="G65" s="3">
        <f t="shared" si="5"/>
        <v>0.46715328467153283</v>
      </c>
    </row>
    <row r="66" spans="1:7" x14ac:dyDescent="0.15">
      <c r="A66">
        <v>183.96</v>
      </c>
      <c r="B66">
        <v>318.30399999999997</v>
      </c>
      <c r="D66" s="1">
        <f t="shared" ref="D66:D97" si="6">(A66-MIN($A$2:$A$138))/(MAX($A$2:$A$138)-MIN($A$2:$A$138))</f>
        <v>0.26614547926580556</v>
      </c>
      <c r="E66" s="1">
        <f t="shared" ref="E66:E97" si="7">(MAX($B$2:$B$138)-B66)/(MAX($B$2:$B$138)-MIN($B$2:$B$138))</f>
        <v>0.42020000000000007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183.84</v>
      </c>
      <c r="B67">
        <v>222.30399999999901</v>
      </c>
      <c r="D67" s="1">
        <f t="shared" si="6"/>
        <v>0.26580557443915703</v>
      </c>
      <c r="E67" s="1">
        <f t="shared" si="7"/>
        <v>0.62020000000000208</v>
      </c>
      <c r="F67">
        <v>66</v>
      </c>
      <c r="G67" s="3">
        <f t="shared" si="8"/>
        <v>0.48175182481751827</v>
      </c>
    </row>
    <row r="68" spans="1:7" x14ac:dyDescent="0.15">
      <c r="A68">
        <v>183.84</v>
      </c>
      <c r="B68">
        <v>270.16000000000003</v>
      </c>
      <c r="D68" s="1">
        <f t="shared" si="6"/>
        <v>0.26580557443915703</v>
      </c>
      <c r="E68" s="1">
        <f t="shared" si="7"/>
        <v>0.52049999999999996</v>
      </c>
      <c r="F68">
        <v>67</v>
      </c>
      <c r="G68" s="3">
        <f t="shared" si="8"/>
        <v>0.48905109489051096</v>
      </c>
    </row>
    <row r="69" spans="1:7" x14ac:dyDescent="0.15">
      <c r="A69">
        <v>183.6</v>
      </c>
      <c r="B69">
        <v>164.94399999999999</v>
      </c>
      <c r="D69" s="1">
        <f t="shared" si="6"/>
        <v>0.26512576478585992</v>
      </c>
      <c r="E69" s="1">
        <f t="shared" si="7"/>
        <v>0.73970000000000014</v>
      </c>
      <c r="F69">
        <v>68</v>
      </c>
      <c r="G69" s="3">
        <f t="shared" si="8"/>
        <v>0.49635036496350365</v>
      </c>
    </row>
    <row r="70" spans="1:7" x14ac:dyDescent="0.15">
      <c r="A70">
        <v>182.64</v>
      </c>
      <c r="B70">
        <v>210.976</v>
      </c>
      <c r="D70" s="1">
        <f t="shared" si="6"/>
        <v>0.26240652617267157</v>
      </c>
      <c r="E70" s="1">
        <f t="shared" si="7"/>
        <v>0.64380000000000004</v>
      </c>
      <c r="F70">
        <v>69</v>
      </c>
      <c r="G70" s="3">
        <f t="shared" si="8"/>
        <v>0.5036496350364964</v>
      </c>
    </row>
    <row r="71" spans="1:7" x14ac:dyDescent="0.15">
      <c r="A71">
        <v>179.64</v>
      </c>
      <c r="B71">
        <v>226.33599999999899</v>
      </c>
      <c r="D71" s="1">
        <f t="shared" si="6"/>
        <v>0.25390890550645812</v>
      </c>
      <c r="E71" s="1">
        <f t="shared" si="7"/>
        <v>0.61180000000000212</v>
      </c>
      <c r="F71">
        <v>70</v>
      </c>
      <c r="G71" s="3">
        <f t="shared" si="8"/>
        <v>0.51094890510948909</v>
      </c>
    </row>
    <row r="72" spans="1:7" x14ac:dyDescent="0.15">
      <c r="A72">
        <v>174.83999999999901</v>
      </c>
      <c r="B72">
        <v>181.88799999999901</v>
      </c>
      <c r="D72" s="1">
        <f t="shared" si="6"/>
        <v>0.24031271244051383</v>
      </c>
      <c r="E72" s="1">
        <f t="shared" si="7"/>
        <v>0.70440000000000202</v>
      </c>
      <c r="F72">
        <v>71</v>
      </c>
      <c r="G72" s="3">
        <f t="shared" si="8"/>
        <v>0.51824817518248179</v>
      </c>
    </row>
    <row r="73" spans="1:7" x14ac:dyDescent="0.15">
      <c r="A73">
        <v>174.12</v>
      </c>
      <c r="B73">
        <v>181.072</v>
      </c>
      <c r="D73" s="1">
        <f t="shared" si="6"/>
        <v>0.23827328348062543</v>
      </c>
      <c r="E73" s="1">
        <f t="shared" si="7"/>
        <v>0.70609999999999995</v>
      </c>
      <c r="F73">
        <v>72</v>
      </c>
      <c r="G73" s="3">
        <f t="shared" si="8"/>
        <v>0.52554744525547448</v>
      </c>
    </row>
    <row r="74" spans="1:7" x14ac:dyDescent="0.15">
      <c r="A74">
        <v>173.88</v>
      </c>
      <c r="B74">
        <v>179.392</v>
      </c>
      <c r="D74" s="1">
        <f t="shared" si="6"/>
        <v>0.23759347382732832</v>
      </c>
      <c r="E74" s="1">
        <f t="shared" si="7"/>
        <v>0.70960000000000001</v>
      </c>
      <c r="F74">
        <v>73</v>
      </c>
      <c r="G74" s="3">
        <f t="shared" si="8"/>
        <v>0.53284671532846717</v>
      </c>
    </row>
    <row r="75" spans="1:7" x14ac:dyDescent="0.15">
      <c r="A75">
        <v>173.04</v>
      </c>
      <c r="B75">
        <v>258.49599999999998</v>
      </c>
      <c r="D75" s="1">
        <f t="shared" si="6"/>
        <v>0.23521414004078856</v>
      </c>
      <c r="E75" s="1">
        <f t="shared" si="7"/>
        <v>0.54480000000000006</v>
      </c>
      <c r="F75">
        <v>74</v>
      </c>
      <c r="G75" s="3">
        <f t="shared" si="8"/>
        <v>0.54014598540145986</v>
      </c>
    </row>
    <row r="76" spans="1:7" x14ac:dyDescent="0.15">
      <c r="A76">
        <v>172.32</v>
      </c>
      <c r="B76">
        <v>199.551999999999</v>
      </c>
      <c r="D76" s="1">
        <f t="shared" si="6"/>
        <v>0.23317471108089732</v>
      </c>
      <c r="E76" s="1">
        <f t="shared" si="7"/>
        <v>0.66760000000000208</v>
      </c>
      <c r="F76">
        <v>75</v>
      </c>
      <c r="G76" s="3">
        <f t="shared" si="8"/>
        <v>0.54744525547445255</v>
      </c>
    </row>
    <row r="77" spans="1:7" x14ac:dyDescent="0.15">
      <c r="A77">
        <v>163.32</v>
      </c>
      <c r="B77">
        <v>193.16799999999901</v>
      </c>
      <c r="D77" s="1">
        <f t="shared" si="6"/>
        <v>0.20768184908225693</v>
      </c>
      <c r="E77" s="1">
        <f t="shared" si="7"/>
        <v>0.68090000000000217</v>
      </c>
      <c r="F77">
        <v>76</v>
      </c>
      <c r="G77" s="3">
        <f t="shared" si="8"/>
        <v>0.55474452554744524</v>
      </c>
    </row>
    <row r="78" spans="1:7" x14ac:dyDescent="0.15">
      <c r="A78">
        <v>163.19999999999999</v>
      </c>
      <c r="B78">
        <v>206.8</v>
      </c>
      <c r="D78" s="1">
        <f t="shared" si="6"/>
        <v>0.2073419442556084</v>
      </c>
      <c r="E78" s="1">
        <f t="shared" si="7"/>
        <v>0.65249999999999997</v>
      </c>
      <c r="F78">
        <v>77</v>
      </c>
      <c r="G78" s="3">
        <f t="shared" si="8"/>
        <v>0.56204379562043794</v>
      </c>
    </row>
    <row r="79" spans="1:7" x14ac:dyDescent="0.15">
      <c r="A79">
        <v>162.95999999999901</v>
      </c>
      <c r="B79">
        <v>226.33599999999899</v>
      </c>
      <c r="D79" s="1">
        <f t="shared" si="6"/>
        <v>0.20666213460230853</v>
      </c>
      <c r="E79" s="1">
        <f t="shared" si="7"/>
        <v>0.61180000000000212</v>
      </c>
      <c r="F79">
        <v>78</v>
      </c>
      <c r="G79" s="3">
        <f t="shared" si="8"/>
        <v>0.56934306569343063</v>
      </c>
    </row>
    <row r="80" spans="1:7" x14ac:dyDescent="0.15">
      <c r="A80">
        <v>161.63999999999999</v>
      </c>
      <c r="B80">
        <v>215.29599999999999</v>
      </c>
      <c r="D80" s="1">
        <f t="shared" si="6"/>
        <v>0.20292318150917737</v>
      </c>
      <c r="E80" s="1">
        <f t="shared" si="7"/>
        <v>0.63480000000000003</v>
      </c>
      <c r="F80">
        <v>79</v>
      </c>
      <c r="G80" s="3">
        <f t="shared" si="8"/>
        <v>0.57664233576642332</v>
      </c>
    </row>
    <row r="81" spans="1:7" x14ac:dyDescent="0.15">
      <c r="A81">
        <v>160.44</v>
      </c>
      <c r="B81">
        <v>175.744</v>
      </c>
      <c r="D81" s="1">
        <f t="shared" si="6"/>
        <v>0.19952413324269203</v>
      </c>
      <c r="E81" s="1">
        <f t="shared" si="7"/>
        <v>0.71719999999999995</v>
      </c>
      <c r="F81">
        <v>80</v>
      </c>
      <c r="G81" s="3">
        <f t="shared" si="8"/>
        <v>0.58394160583941601</v>
      </c>
    </row>
    <row r="82" spans="1:7" x14ac:dyDescent="0.15">
      <c r="A82">
        <v>158.16</v>
      </c>
      <c r="B82">
        <v>226.768</v>
      </c>
      <c r="D82" s="1">
        <f t="shared" si="6"/>
        <v>0.1930659415363698</v>
      </c>
      <c r="E82" s="1">
        <f t="shared" si="7"/>
        <v>0.61089999999999989</v>
      </c>
      <c r="F82">
        <v>81</v>
      </c>
      <c r="G82" s="3">
        <f t="shared" si="8"/>
        <v>0.59124087591240881</v>
      </c>
    </row>
    <row r="83" spans="1:7" x14ac:dyDescent="0.15">
      <c r="A83">
        <v>153</v>
      </c>
      <c r="B83">
        <v>171.66399999999999</v>
      </c>
      <c r="D83" s="1">
        <f t="shared" si="6"/>
        <v>0.17845003399048265</v>
      </c>
      <c r="E83" s="1">
        <f t="shared" si="7"/>
        <v>0.72570000000000001</v>
      </c>
      <c r="F83">
        <v>82</v>
      </c>
      <c r="G83" s="3">
        <f t="shared" si="8"/>
        <v>0.59854014598540151</v>
      </c>
    </row>
    <row r="84" spans="1:7" x14ac:dyDescent="0.15">
      <c r="A84">
        <v>151.32</v>
      </c>
      <c r="B84">
        <v>222.208</v>
      </c>
      <c r="D84" s="1">
        <f t="shared" si="6"/>
        <v>0.1736913664174031</v>
      </c>
      <c r="E84" s="1">
        <f t="shared" si="7"/>
        <v>0.62040000000000006</v>
      </c>
      <c r="F84">
        <v>83</v>
      </c>
      <c r="G84" s="3">
        <f t="shared" si="8"/>
        <v>0.6058394160583942</v>
      </c>
    </row>
    <row r="85" spans="1:7" x14ac:dyDescent="0.15">
      <c r="A85">
        <v>150.96</v>
      </c>
      <c r="B85">
        <v>51.327999999999903</v>
      </c>
      <c r="D85" s="1">
        <f t="shared" si="6"/>
        <v>0.17267165193745754</v>
      </c>
      <c r="E85" s="1">
        <f t="shared" si="7"/>
        <v>0.97640000000000016</v>
      </c>
      <c r="F85">
        <v>84</v>
      </c>
      <c r="G85" s="3">
        <f t="shared" si="8"/>
        <v>0.61313868613138689</v>
      </c>
    </row>
    <row r="86" spans="1:7" x14ac:dyDescent="0.15">
      <c r="A86">
        <v>150.6</v>
      </c>
      <c r="B86">
        <v>261.47199999999998</v>
      </c>
      <c r="D86" s="1">
        <f t="shared" si="6"/>
        <v>0.17165193745751187</v>
      </c>
      <c r="E86" s="1">
        <f t="shared" si="7"/>
        <v>0.53860000000000008</v>
      </c>
      <c r="F86">
        <v>85</v>
      </c>
      <c r="G86" s="3">
        <f t="shared" si="8"/>
        <v>0.62043795620437958</v>
      </c>
    </row>
    <row r="87" spans="1:7" x14ac:dyDescent="0.15">
      <c r="A87">
        <v>147.84</v>
      </c>
      <c r="B87">
        <v>127.648</v>
      </c>
      <c r="D87" s="1">
        <f t="shared" si="6"/>
        <v>0.16383412644459552</v>
      </c>
      <c r="E87" s="1">
        <f t="shared" si="7"/>
        <v>0.8173999999999999</v>
      </c>
      <c r="F87">
        <v>86</v>
      </c>
      <c r="G87" s="3">
        <f t="shared" si="8"/>
        <v>0.62773722627737227</v>
      </c>
    </row>
    <row r="88" spans="1:7" x14ac:dyDescent="0.15">
      <c r="A88">
        <v>146.16</v>
      </c>
      <c r="B88">
        <v>206.17599999999999</v>
      </c>
      <c r="D88" s="1">
        <f t="shared" si="6"/>
        <v>0.15907545887151595</v>
      </c>
      <c r="E88" s="1">
        <f t="shared" si="7"/>
        <v>0.65380000000000005</v>
      </c>
      <c r="F88">
        <v>87</v>
      </c>
      <c r="G88" s="3">
        <f t="shared" si="8"/>
        <v>0.63503649635036497</v>
      </c>
    </row>
    <row r="89" spans="1:7" x14ac:dyDescent="0.15">
      <c r="A89">
        <v>144</v>
      </c>
      <c r="B89">
        <v>203.2</v>
      </c>
      <c r="D89" s="1">
        <f t="shared" si="6"/>
        <v>0.15295717199184228</v>
      </c>
      <c r="E89" s="1">
        <f t="shared" si="7"/>
        <v>0.66</v>
      </c>
      <c r="F89">
        <v>88</v>
      </c>
      <c r="G89" s="3">
        <f t="shared" si="8"/>
        <v>0.64233576642335766</v>
      </c>
    </row>
    <row r="90" spans="1:7" x14ac:dyDescent="0.15">
      <c r="A90">
        <v>142.80000000000001</v>
      </c>
      <c r="B90">
        <v>216.73599999999999</v>
      </c>
      <c r="D90" s="1">
        <f t="shared" si="6"/>
        <v>0.14955812372535693</v>
      </c>
      <c r="E90" s="1">
        <f t="shared" si="7"/>
        <v>0.63180000000000003</v>
      </c>
      <c r="F90">
        <v>89</v>
      </c>
      <c r="G90" s="3">
        <f t="shared" si="8"/>
        <v>0.64963503649635035</v>
      </c>
    </row>
    <row r="91" spans="1:7" x14ac:dyDescent="0.15">
      <c r="A91">
        <v>142.32</v>
      </c>
      <c r="B91">
        <v>245.87200000000001</v>
      </c>
      <c r="D91" s="1">
        <f t="shared" si="6"/>
        <v>0.14819850441876273</v>
      </c>
      <c r="E91" s="1">
        <f t="shared" si="7"/>
        <v>0.57109999999999994</v>
      </c>
      <c r="F91">
        <v>90</v>
      </c>
      <c r="G91" s="3">
        <f t="shared" si="8"/>
        <v>0.65693430656934304</v>
      </c>
    </row>
    <row r="92" spans="1:7" x14ac:dyDescent="0.15">
      <c r="A92">
        <v>140.63999999999999</v>
      </c>
      <c r="B92">
        <v>216.30399999999901</v>
      </c>
      <c r="D92" s="1">
        <f t="shared" si="6"/>
        <v>0.14343983684568315</v>
      </c>
      <c r="E92" s="1">
        <f t="shared" si="7"/>
        <v>0.63270000000000204</v>
      </c>
      <c r="F92">
        <v>91</v>
      </c>
      <c r="G92" s="3">
        <f t="shared" si="8"/>
        <v>0.66423357664233573</v>
      </c>
    </row>
    <row r="93" spans="1:7" x14ac:dyDescent="0.15">
      <c r="A93">
        <v>139.32</v>
      </c>
      <c r="B93">
        <v>225.71199999999999</v>
      </c>
      <c r="D93" s="1">
        <f t="shared" si="6"/>
        <v>0.13970088375254927</v>
      </c>
      <c r="E93" s="1">
        <f t="shared" si="7"/>
        <v>0.61309999999999998</v>
      </c>
      <c r="F93">
        <v>92</v>
      </c>
      <c r="G93" s="3">
        <f t="shared" si="8"/>
        <v>0.67153284671532842</v>
      </c>
    </row>
    <row r="94" spans="1:7" x14ac:dyDescent="0.15">
      <c r="A94">
        <v>134.04</v>
      </c>
      <c r="B94">
        <v>289.79199999999997</v>
      </c>
      <c r="D94" s="1">
        <f t="shared" si="6"/>
        <v>0.12474507138001356</v>
      </c>
      <c r="E94" s="1">
        <f t="shared" si="7"/>
        <v>0.47960000000000008</v>
      </c>
      <c r="F94">
        <v>93</v>
      </c>
      <c r="G94" s="3">
        <f t="shared" si="8"/>
        <v>0.67883211678832112</v>
      </c>
    </row>
    <row r="95" spans="1:7" x14ac:dyDescent="0.15">
      <c r="A95">
        <v>133.32</v>
      </c>
      <c r="B95">
        <v>179.63200000000001</v>
      </c>
      <c r="D95" s="1">
        <f t="shared" si="6"/>
        <v>0.12270564242012234</v>
      </c>
      <c r="E95" s="1">
        <f t="shared" si="7"/>
        <v>0.70909999999999995</v>
      </c>
      <c r="F95">
        <v>94</v>
      </c>
      <c r="G95" s="3">
        <f t="shared" si="8"/>
        <v>0.68613138686131392</v>
      </c>
    </row>
    <row r="96" spans="1:7" x14ac:dyDescent="0.15">
      <c r="A96">
        <v>132.6</v>
      </c>
      <c r="B96">
        <v>102.207999999999</v>
      </c>
      <c r="D96" s="1">
        <f t="shared" si="6"/>
        <v>0.12066621346023111</v>
      </c>
      <c r="E96" s="1">
        <f t="shared" si="7"/>
        <v>0.87040000000000206</v>
      </c>
      <c r="F96">
        <v>95</v>
      </c>
      <c r="G96" s="3">
        <f t="shared" si="8"/>
        <v>0.69343065693430661</v>
      </c>
    </row>
    <row r="97" spans="1:7" x14ac:dyDescent="0.15">
      <c r="A97">
        <v>130.08000000000001</v>
      </c>
      <c r="B97">
        <v>196.623999999999</v>
      </c>
      <c r="D97" s="1">
        <f t="shared" si="6"/>
        <v>0.11352821210061186</v>
      </c>
      <c r="E97" s="1">
        <f t="shared" si="7"/>
        <v>0.67370000000000207</v>
      </c>
      <c r="F97">
        <v>96</v>
      </c>
      <c r="G97" s="3">
        <f t="shared" si="8"/>
        <v>0.7007299270072993</v>
      </c>
    </row>
    <row r="98" spans="1:7" x14ac:dyDescent="0.15">
      <c r="A98">
        <v>127.8</v>
      </c>
      <c r="B98">
        <v>277.69600000000003</v>
      </c>
      <c r="D98" s="1">
        <f t="shared" ref="D98:D129" si="9">(A98-MIN($A$2:$A$138))/(MAX($A$2:$A$138)-MIN($A$2:$A$138))</f>
        <v>0.10707002039428959</v>
      </c>
      <c r="E98" s="1">
        <f t="shared" ref="E98:E129" si="10">(MAX($B$2:$B$138)-B98)/(MAX($B$2:$B$138)-MIN($B$2:$B$138))</f>
        <v>0.50479999999999992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127.08</v>
      </c>
      <c r="B99">
        <v>113.007999999999</v>
      </c>
      <c r="C99" t="s">
        <v>24</v>
      </c>
      <c r="D99" s="1">
        <f t="shared" si="9"/>
        <v>0.10503059143439836</v>
      </c>
      <c r="E99" s="1">
        <f t="shared" si="10"/>
        <v>0.8479000000000021</v>
      </c>
      <c r="F99">
        <v>98</v>
      </c>
      <c r="G99" s="3">
        <f t="shared" si="11"/>
        <v>0.71532846715328469</v>
      </c>
    </row>
    <row r="100" spans="1:7" x14ac:dyDescent="0.15">
      <c r="A100">
        <v>126.12</v>
      </c>
      <c r="B100">
        <v>306.30399999999997</v>
      </c>
      <c r="D100" s="1">
        <f t="shared" si="9"/>
        <v>0.10231135282121007</v>
      </c>
      <c r="E100" s="1">
        <f t="shared" si="10"/>
        <v>0.44520000000000004</v>
      </c>
      <c r="F100">
        <v>99</v>
      </c>
      <c r="G100" s="3">
        <f t="shared" si="11"/>
        <v>0.72262773722627738</v>
      </c>
    </row>
    <row r="101" spans="1:7" x14ac:dyDescent="0.15">
      <c r="A101">
        <v>123.6</v>
      </c>
      <c r="B101">
        <v>209.72800000000001</v>
      </c>
      <c r="D101" s="1">
        <f t="shared" si="9"/>
        <v>9.5173351461590727E-2</v>
      </c>
      <c r="E101" s="1">
        <f t="shared" si="10"/>
        <v>0.64639999999999997</v>
      </c>
      <c r="F101">
        <v>100</v>
      </c>
      <c r="G101" s="3">
        <f t="shared" si="11"/>
        <v>0.72992700729927007</v>
      </c>
    </row>
    <row r="102" spans="1:7" x14ac:dyDescent="0.15">
      <c r="A102">
        <v>118.32</v>
      </c>
      <c r="B102">
        <v>284.08</v>
      </c>
      <c r="D102" s="1">
        <f t="shared" si="9"/>
        <v>8.0217539089055045E-2</v>
      </c>
      <c r="E102" s="1">
        <f t="shared" si="10"/>
        <v>0.49150000000000005</v>
      </c>
      <c r="F102">
        <v>101</v>
      </c>
      <c r="G102" s="3">
        <f t="shared" si="11"/>
        <v>0.73722627737226276</v>
      </c>
    </row>
    <row r="103" spans="1:7" x14ac:dyDescent="0.15">
      <c r="A103">
        <v>117.12</v>
      </c>
      <c r="B103">
        <v>222.64</v>
      </c>
      <c r="D103" s="1">
        <f t="shared" si="9"/>
        <v>7.6818490822569682E-2</v>
      </c>
      <c r="E103" s="1">
        <f t="shared" si="10"/>
        <v>0.61950000000000005</v>
      </c>
      <c r="F103">
        <v>102</v>
      </c>
      <c r="G103" s="3">
        <f t="shared" si="11"/>
        <v>0.74452554744525545</v>
      </c>
    </row>
    <row r="104" spans="1:7" x14ac:dyDescent="0.15">
      <c r="A104">
        <v>115.32</v>
      </c>
      <c r="B104">
        <v>71.872</v>
      </c>
      <c r="D104" s="1">
        <f t="shared" si="9"/>
        <v>7.1719918422841575E-2</v>
      </c>
      <c r="E104" s="1">
        <f t="shared" si="10"/>
        <v>0.93359999999999999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206.75199999999899</v>
      </c>
      <c r="D106" s="1">
        <f t="shared" si="9"/>
        <v>6.4581917063222291E-2</v>
      </c>
      <c r="E106" s="1">
        <f t="shared" si="10"/>
        <v>0.65260000000000207</v>
      </c>
      <c r="F106">
        <v>105</v>
      </c>
      <c r="G106" s="3">
        <f t="shared" si="11"/>
        <v>0.76642335766423353</v>
      </c>
    </row>
    <row r="107" spans="1:7" x14ac:dyDescent="0.15">
      <c r="A107">
        <v>104.76</v>
      </c>
      <c r="B107">
        <v>203.92</v>
      </c>
      <c r="D107" s="1">
        <f t="shared" si="9"/>
        <v>4.1808293677770239E-2</v>
      </c>
      <c r="E107" s="1">
        <f t="shared" si="10"/>
        <v>0.65850000000000009</v>
      </c>
      <c r="F107">
        <v>106</v>
      </c>
      <c r="G107" s="3">
        <f t="shared" si="11"/>
        <v>0.77372262773722633</v>
      </c>
    </row>
    <row r="108" spans="1:7" x14ac:dyDescent="0.15">
      <c r="A108">
        <v>99.48</v>
      </c>
      <c r="B108">
        <v>283.024</v>
      </c>
      <c r="D108" s="1">
        <f t="shared" si="9"/>
        <v>2.6852481305234543E-2</v>
      </c>
      <c r="E108" s="1">
        <f t="shared" si="10"/>
        <v>0.49369999999999997</v>
      </c>
      <c r="F108">
        <v>107</v>
      </c>
      <c r="G108" s="3">
        <f t="shared" si="11"/>
        <v>0.78102189781021902</v>
      </c>
    </row>
    <row r="109" spans="1:7" x14ac:dyDescent="0.15">
      <c r="A109">
        <v>96.84</v>
      </c>
      <c r="B109">
        <v>157.88800000000001</v>
      </c>
      <c r="D109" s="1">
        <f t="shared" si="9"/>
        <v>1.9374575118966699E-2</v>
      </c>
      <c r="E109" s="1">
        <f t="shared" si="10"/>
        <v>0.75439999999999996</v>
      </c>
      <c r="F109">
        <v>108</v>
      </c>
      <c r="G109" s="3">
        <f t="shared" si="11"/>
        <v>0.78832116788321172</v>
      </c>
    </row>
    <row r="110" spans="1:7" x14ac:dyDescent="0.15">
      <c r="A110">
        <v>95.76</v>
      </c>
      <c r="B110">
        <v>150.01599999999999</v>
      </c>
      <c r="D110" s="1">
        <f t="shared" si="9"/>
        <v>1.6315431679129858E-2</v>
      </c>
      <c r="E110" s="1">
        <f t="shared" si="10"/>
        <v>0.77080000000000004</v>
      </c>
      <c r="F110">
        <v>109</v>
      </c>
      <c r="G110" s="3">
        <f t="shared" si="11"/>
        <v>0.79562043795620441</v>
      </c>
    </row>
    <row r="111" spans="1:7" x14ac:dyDescent="0.15">
      <c r="A111">
        <v>95.52</v>
      </c>
      <c r="B111">
        <v>373.93599999999998</v>
      </c>
      <c r="D111" s="1">
        <f t="shared" si="9"/>
        <v>1.5635622025832754E-2</v>
      </c>
      <c r="E111" s="1">
        <f t="shared" si="10"/>
        <v>0.30430000000000007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123.47199999999999</v>
      </c>
      <c r="D112" s="1">
        <f t="shared" si="9"/>
        <v>1.5635622025832754E-2</v>
      </c>
      <c r="E112" s="1">
        <f t="shared" si="10"/>
        <v>0.82610000000000006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40</v>
      </c>
      <c r="D114" s="1">
        <f t="shared" si="9"/>
        <v>3.3990482664855129E-4</v>
      </c>
      <c r="E114" s="1">
        <f t="shared" si="10"/>
        <v>1</v>
      </c>
      <c r="F114">
        <v>113</v>
      </c>
      <c r="G114" s="3">
        <f t="shared" si="11"/>
        <v>0.82481751824817517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91" priority="1">
      <formula>AND($G2&lt;=1,$G2&gt;0.75)</formula>
    </cfRule>
    <cfRule type="expression" dxfId="90" priority="2">
      <formula>AND($G2&lt;=0.75,$G2&gt;0.5)</formula>
    </cfRule>
    <cfRule type="expression" dxfId="89" priority="3">
      <formula>AND($G2&lt;=0.5,$G2&gt;0.25)</formula>
    </cfRule>
    <cfRule type="expression" dxfId="88" priority="4">
      <formula>$G2&lt;=0.25</formula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8"/>
  <sheetViews>
    <sheetView topLeftCell="C80" workbookViewId="0">
      <selection activeCell="F45" sqref="F45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19</v>
      </c>
      <c r="B1" t="s">
        <v>4</v>
      </c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443.04</v>
      </c>
      <c r="B2">
        <v>174.44800000000001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0.7199000000000001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96.591999999999999</v>
      </c>
      <c r="D3" s="1">
        <f t="shared" si="0"/>
        <v>1</v>
      </c>
      <c r="E3" s="1">
        <f t="shared" si="1"/>
        <v>0.8821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124.672</v>
      </c>
      <c r="D4" s="1">
        <f t="shared" si="0"/>
        <v>1</v>
      </c>
      <c r="E4" s="1">
        <f t="shared" si="1"/>
        <v>0.8236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212.416</v>
      </c>
      <c r="D5" s="1">
        <f t="shared" si="0"/>
        <v>0.99932019034670294</v>
      </c>
      <c r="E5" s="1">
        <f t="shared" si="1"/>
        <v>0.64080000000000004</v>
      </c>
      <c r="F5">
        <v>4</v>
      </c>
      <c r="G5" s="3">
        <f t="shared" si="2"/>
        <v>2.9197080291970802E-2</v>
      </c>
    </row>
    <row r="6" spans="1:7" x14ac:dyDescent="0.15">
      <c r="A6">
        <v>442.08</v>
      </c>
      <c r="B6">
        <v>194.75199999999899</v>
      </c>
      <c r="D6" s="1">
        <f t="shared" si="0"/>
        <v>0.99728076138681154</v>
      </c>
      <c r="E6" s="1">
        <f t="shared" si="1"/>
        <v>0.67760000000000209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98.751999999999896</v>
      </c>
      <c r="D7" s="1">
        <f t="shared" si="0"/>
        <v>0.93575798776342622</v>
      </c>
      <c r="E7" s="1">
        <f t="shared" si="1"/>
        <v>0.87760000000000027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208.09599999999901</v>
      </c>
      <c r="C8" s="4" t="s">
        <v>22</v>
      </c>
      <c r="D8" s="1">
        <f t="shared" si="0"/>
        <v>0.93575798776342622</v>
      </c>
      <c r="E8" s="1">
        <f t="shared" si="1"/>
        <v>0.64980000000000215</v>
      </c>
      <c r="F8">
        <v>7</v>
      </c>
      <c r="G8" s="3">
        <f t="shared" si="2"/>
        <v>5.1094890510948905E-2</v>
      </c>
    </row>
    <row r="9" spans="1:7" x14ac:dyDescent="0.15">
      <c r="A9">
        <v>408.36</v>
      </c>
      <c r="B9">
        <v>113.44</v>
      </c>
      <c r="D9" s="1">
        <f t="shared" si="0"/>
        <v>0.9017675050985724</v>
      </c>
      <c r="E9" s="1">
        <f t="shared" si="1"/>
        <v>0.84699999999999998</v>
      </c>
      <c r="F9">
        <v>8</v>
      </c>
      <c r="G9" s="3">
        <f t="shared" si="2"/>
        <v>5.8394160583941604E-2</v>
      </c>
    </row>
    <row r="10" spans="1:7" x14ac:dyDescent="0.15">
      <c r="A10">
        <v>397.32</v>
      </c>
      <c r="B10">
        <v>159.04</v>
      </c>
      <c r="D10" s="1">
        <f t="shared" si="0"/>
        <v>0.87049626104690681</v>
      </c>
      <c r="E10" s="1">
        <f t="shared" si="1"/>
        <v>0.75200000000000011</v>
      </c>
      <c r="F10">
        <v>9</v>
      </c>
      <c r="G10" s="3">
        <f t="shared" si="2"/>
        <v>6.569343065693431E-2</v>
      </c>
    </row>
    <row r="11" spans="1:7" x14ac:dyDescent="0.15">
      <c r="A11">
        <v>389.76</v>
      </c>
      <c r="B11">
        <v>107.055999999999</v>
      </c>
      <c r="D11" s="1">
        <f t="shared" si="0"/>
        <v>0.84908225696804884</v>
      </c>
      <c r="E11" s="1">
        <f t="shared" si="1"/>
        <v>0.86030000000000206</v>
      </c>
      <c r="F11">
        <v>10</v>
      </c>
      <c r="G11" s="3">
        <f t="shared" si="2"/>
        <v>7.2992700729927001E-2</v>
      </c>
    </row>
    <row r="12" spans="1:7" x14ac:dyDescent="0.15">
      <c r="A12">
        <v>386.04</v>
      </c>
      <c r="B12">
        <v>183.376</v>
      </c>
      <c r="D12" s="1">
        <f t="shared" si="0"/>
        <v>0.83854520734194427</v>
      </c>
      <c r="E12" s="1">
        <f t="shared" si="1"/>
        <v>0.70130000000000003</v>
      </c>
      <c r="F12">
        <v>11</v>
      </c>
      <c r="G12" s="3">
        <f t="shared" si="2"/>
        <v>8.0291970802919707E-2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8.7591240875912413E-2</v>
      </c>
    </row>
    <row r="14" spans="1:7" x14ac:dyDescent="0.15">
      <c r="A14">
        <v>375.23999999999899</v>
      </c>
      <c r="B14">
        <v>45.231999999999999</v>
      </c>
      <c r="D14" s="1">
        <f t="shared" si="0"/>
        <v>0.80795377294357285</v>
      </c>
      <c r="E14" s="1">
        <f t="shared" si="1"/>
        <v>0.98910000000000009</v>
      </c>
      <c r="F14">
        <v>13</v>
      </c>
      <c r="G14" s="3">
        <f t="shared" si="2"/>
        <v>9.4890510948905105E-2</v>
      </c>
    </row>
    <row r="15" spans="1:7" x14ac:dyDescent="0.15">
      <c r="A15">
        <v>372.48</v>
      </c>
      <c r="B15">
        <v>204.73599999999999</v>
      </c>
      <c r="D15" s="1">
        <f t="shared" si="0"/>
        <v>0.80013596193065939</v>
      </c>
      <c r="E15" s="1">
        <f t="shared" si="1"/>
        <v>0.65680000000000005</v>
      </c>
      <c r="F15">
        <v>14</v>
      </c>
      <c r="G15" s="3">
        <f t="shared" si="2"/>
        <v>0.10218978102189781</v>
      </c>
    </row>
    <row r="16" spans="1:7" x14ac:dyDescent="0.15">
      <c r="A16">
        <v>371.28</v>
      </c>
      <c r="B16">
        <v>333.42399999999998</v>
      </c>
      <c r="D16" s="1">
        <f t="shared" si="0"/>
        <v>0.79673691366417387</v>
      </c>
      <c r="E16" s="1">
        <f t="shared" si="1"/>
        <v>0.38870000000000005</v>
      </c>
      <c r="F16">
        <v>15</v>
      </c>
      <c r="G16" s="3">
        <f t="shared" si="2"/>
        <v>0.10948905109489052</v>
      </c>
    </row>
    <row r="17" spans="1:7" x14ac:dyDescent="0.15">
      <c r="A17">
        <v>358.8</v>
      </c>
      <c r="B17">
        <v>178.43199999999999</v>
      </c>
      <c r="D17" s="1">
        <f t="shared" si="0"/>
        <v>0.76138681169272604</v>
      </c>
      <c r="E17" s="1">
        <f t="shared" si="1"/>
        <v>0.71160000000000001</v>
      </c>
      <c r="F17">
        <v>16</v>
      </c>
      <c r="G17" s="3">
        <f t="shared" si="2"/>
        <v>0.11678832116788321</v>
      </c>
    </row>
    <row r="18" spans="1:7" x14ac:dyDescent="0.15">
      <c r="A18">
        <v>357.48</v>
      </c>
      <c r="B18">
        <v>236.8</v>
      </c>
      <c r="D18" s="1">
        <f t="shared" si="0"/>
        <v>0.75764785859959216</v>
      </c>
      <c r="E18" s="1">
        <f t="shared" si="1"/>
        <v>0.59</v>
      </c>
      <c r="F18">
        <v>17</v>
      </c>
      <c r="G18" s="3">
        <f t="shared" si="2"/>
        <v>0.12408759124087591</v>
      </c>
    </row>
    <row r="19" spans="1:7" x14ac:dyDescent="0.15">
      <c r="A19">
        <v>357</v>
      </c>
      <c r="B19">
        <v>173.34399999999999</v>
      </c>
      <c r="D19" s="1">
        <f t="shared" si="0"/>
        <v>0.75628823929299793</v>
      </c>
      <c r="E19" s="1">
        <f t="shared" si="1"/>
        <v>0.72220000000000006</v>
      </c>
      <c r="F19">
        <v>18</v>
      </c>
      <c r="G19" s="3">
        <f t="shared" si="2"/>
        <v>0.13138686131386862</v>
      </c>
    </row>
    <row r="20" spans="1:7" x14ac:dyDescent="0.15">
      <c r="A20">
        <v>350.28</v>
      </c>
      <c r="B20">
        <v>194.89599999999999</v>
      </c>
      <c r="D20" s="1">
        <f t="shared" si="0"/>
        <v>0.73725356900067973</v>
      </c>
      <c r="E20" s="1">
        <f t="shared" si="1"/>
        <v>0.67730000000000012</v>
      </c>
      <c r="F20">
        <v>19</v>
      </c>
      <c r="G20" s="3">
        <f t="shared" si="2"/>
        <v>0.13868613138686131</v>
      </c>
    </row>
    <row r="21" spans="1:7" x14ac:dyDescent="0.15">
      <c r="A21">
        <v>350.16</v>
      </c>
      <c r="B21">
        <v>216.68799999999999</v>
      </c>
      <c r="D21" s="1">
        <f t="shared" si="0"/>
        <v>0.73691366417403126</v>
      </c>
      <c r="E21" s="1">
        <f t="shared" si="1"/>
        <v>0.63190000000000002</v>
      </c>
      <c r="F21">
        <v>20</v>
      </c>
      <c r="G21" s="3">
        <f t="shared" si="2"/>
        <v>0.145985401459854</v>
      </c>
    </row>
    <row r="22" spans="1:7" x14ac:dyDescent="0.15">
      <c r="A22">
        <v>339.12</v>
      </c>
      <c r="B22">
        <v>146.36799999999999</v>
      </c>
      <c r="D22" s="1">
        <f t="shared" si="0"/>
        <v>0.70564242012236567</v>
      </c>
      <c r="E22" s="1">
        <f t="shared" si="1"/>
        <v>0.77839999999999998</v>
      </c>
      <c r="F22">
        <v>21</v>
      </c>
      <c r="G22" s="3">
        <f t="shared" si="2"/>
        <v>0.15328467153284672</v>
      </c>
    </row>
    <row r="23" spans="1:7" x14ac:dyDescent="0.15">
      <c r="A23">
        <v>334.08</v>
      </c>
      <c r="B23">
        <v>101.104</v>
      </c>
      <c r="D23" s="1">
        <f t="shared" si="0"/>
        <v>0.69136641740312699</v>
      </c>
      <c r="E23" s="1">
        <f t="shared" si="1"/>
        <v>0.87270000000000003</v>
      </c>
      <c r="F23">
        <v>22</v>
      </c>
      <c r="G23" s="3">
        <f t="shared" si="2"/>
        <v>0.16058394160583941</v>
      </c>
    </row>
    <row r="24" spans="1:7" x14ac:dyDescent="0.15">
      <c r="A24">
        <v>323.27999999999997</v>
      </c>
      <c r="B24">
        <v>220</v>
      </c>
      <c r="D24" s="1">
        <f t="shared" si="0"/>
        <v>0.66077498300475856</v>
      </c>
      <c r="E24" s="1">
        <f t="shared" si="1"/>
        <v>0.625</v>
      </c>
      <c r="F24">
        <v>23</v>
      </c>
      <c r="G24" s="3">
        <f t="shared" si="2"/>
        <v>0.16788321167883211</v>
      </c>
    </row>
    <row r="25" spans="1:7" x14ac:dyDescent="0.15">
      <c r="A25">
        <v>318.48</v>
      </c>
      <c r="B25">
        <v>175.88800000000001</v>
      </c>
      <c r="D25" s="1">
        <f t="shared" si="0"/>
        <v>0.64717878993881717</v>
      </c>
      <c r="E25" s="1">
        <f t="shared" si="1"/>
        <v>0.71689999999999998</v>
      </c>
      <c r="F25">
        <v>24</v>
      </c>
      <c r="G25" s="3">
        <f t="shared" si="2"/>
        <v>0.17518248175182483</v>
      </c>
    </row>
    <row r="26" spans="1:7" x14ac:dyDescent="0.15">
      <c r="A26">
        <v>305.159999999999</v>
      </c>
      <c r="B26">
        <v>194.75199999999899</v>
      </c>
      <c r="D26" s="1">
        <f t="shared" si="0"/>
        <v>0.60944935418082646</v>
      </c>
      <c r="E26" s="1">
        <f t="shared" si="1"/>
        <v>0.67760000000000209</v>
      </c>
      <c r="F26">
        <v>25</v>
      </c>
      <c r="G26" s="3">
        <f t="shared" si="2"/>
        <v>0.18248175182481752</v>
      </c>
    </row>
    <row r="27" spans="1:7" x14ac:dyDescent="0.15">
      <c r="A27">
        <v>294</v>
      </c>
      <c r="B27">
        <v>166.768</v>
      </c>
      <c r="D27" s="1">
        <f t="shared" si="0"/>
        <v>0.57783820530251528</v>
      </c>
      <c r="E27" s="1">
        <f t="shared" si="1"/>
        <v>0.73589999999999989</v>
      </c>
      <c r="F27">
        <v>26</v>
      </c>
      <c r="G27" s="3">
        <f t="shared" si="2"/>
        <v>0.18978102189781021</v>
      </c>
    </row>
    <row r="28" spans="1:7" x14ac:dyDescent="0.15">
      <c r="A28">
        <v>293.27999999999997</v>
      </c>
      <c r="B28">
        <v>166.09599999999901</v>
      </c>
      <c r="D28" s="1">
        <f t="shared" si="0"/>
        <v>0.575798776342624</v>
      </c>
      <c r="E28" s="1">
        <f t="shared" si="1"/>
        <v>0.73730000000000218</v>
      </c>
      <c r="F28">
        <v>27</v>
      </c>
      <c r="G28" s="3">
        <f t="shared" si="2"/>
        <v>0.19708029197080293</v>
      </c>
    </row>
    <row r="29" spans="1:7" x14ac:dyDescent="0.15">
      <c r="A29">
        <v>289.8</v>
      </c>
      <c r="B29">
        <v>173.2</v>
      </c>
      <c r="D29" s="1">
        <f t="shared" si="0"/>
        <v>0.56594153636981648</v>
      </c>
      <c r="E29" s="1">
        <f t="shared" si="1"/>
        <v>0.72250000000000003</v>
      </c>
      <c r="F29">
        <v>28</v>
      </c>
      <c r="G29" s="3">
        <f t="shared" si="2"/>
        <v>0.20437956204379562</v>
      </c>
    </row>
    <row r="30" spans="1:7" x14ac:dyDescent="0.15">
      <c r="A30">
        <v>285.48</v>
      </c>
      <c r="B30">
        <v>133.98399999999901</v>
      </c>
      <c r="D30" s="1">
        <f t="shared" si="0"/>
        <v>0.55370496261046909</v>
      </c>
      <c r="E30" s="1">
        <f t="shared" si="1"/>
        <v>0.80420000000000202</v>
      </c>
      <c r="F30">
        <v>29</v>
      </c>
      <c r="G30" s="3">
        <f t="shared" si="2"/>
        <v>0.21167883211678831</v>
      </c>
    </row>
    <row r="31" spans="1:7" x14ac:dyDescent="0.15">
      <c r="A31">
        <v>282.72000000000003</v>
      </c>
      <c r="B31">
        <v>256.67200000000003</v>
      </c>
      <c r="D31" s="1">
        <f t="shared" si="0"/>
        <v>0.54588715159755274</v>
      </c>
      <c r="E31" s="1">
        <f t="shared" si="1"/>
        <v>0.54859999999999998</v>
      </c>
      <c r="F31">
        <v>30</v>
      </c>
      <c r="G31" s="3">
        <f t="shared" si="2"/>
        <v>0.21897810218978103</v>
      </c>
    </row>
    <row r="32" spans="1:7" x14ac:dyDescent="0.15">
      <c r="A32">
        <v>281.39999999999998</v>
      </c>
      <c r="B32">
        <v>220.864</v>
      </c>
      <c r="D32" s="1">
        <f t="shared" si="0"/>
        <v>0.54214819850441864</v>
      </c>
      <c r="E32" s="1">
        <f t="shared" si="1"/>
        <v>0.62319999999999998</v>
      </c>
      <c r="F32">
        <v>31</v>
      </c>
      <c r="G32" s="3">
        <f t="shared" si="2"/>
        <v>0.22627737226277372</v>
      </c>
    </row>
    <row r="33" spans="1:7" x14ac:dyDescent="0.15">
      <c r="A33">
        <v>280.44</v>
      </c>
      <c r="B33">
        <v>252.01599999999999</v>
      </c>
      <c r="D33" s="1">
        <f t="shared" si="0"/>
        <v>0.53942895989123041</v>
      </c>
      <c r="E33" s="1">
        <f t="shared" si="1"/>
        <v>0.55830000000000013</v>
      </c>
      <c r="F33">
        <v>32</v>
      </c>
      <c r="G33" s="3">
        <f t="shared" si="2"/>
        <v>0.23357664233576642</v>
      </c>
    </row>
    <row r="34" spans="1:7" x14ac:dyDescent="0.15">
      <c r="A34">
        <v>279.60000000000002</v>
      </c>
      <c r="B34">
        <v>209.82400000000001</v>
      </c>
      <c r="D34" s="1">
        <f t="shared" ref="D34:D65" si="3">(A34-MIN($A$2:$A$138))/(MAX($A$2:$A$138)-MIN($A$2:$A$138))</f>
        <v>0.53704962610469076</v>
      </c>
      <c r="E34" s="1">
        <f t="shared" ref="E34:E65" si="4">(MAX($B$2:$B$138)-B34)/(MAX($B$2:$B$138)-MIN($B$2:$B$138))</f>
        <v>0.6462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266.39999999999998</v>
      </c>
      <c r="B35">
        <v>190.864</v>
      </c>
      <c r="D35" s="1">
        <f t="shared" si="3"/>
        <v>0.49966009517335136</v>
      </c>
      <c r="E35" s="1">
        <f t="shared" si="4"/>
        <v>0.68569999999999998</v>
      </c>
      <c r="F35">
        <v>34</v>
      </c>
      <c r="G35" s="3">
        <f t="shared" si="5"/>
        <v>0.24817518248175183</v>
      </c>
    </row>
    <row r="36" spans="1:7" x14ac:dyDescent="0.15">
      <c r="A36">
        <v>260.88</v>
      </c>
      <c r="B36">
        <v>268.86399999999998</v>
      </c>
      <c r="D36" s="1">
        <f t="shared" si="3"/>
        <v>0.48402447314751867</v>
      </c>
      <c r="E36" s="1">
        <f t="shared" si="4"/>
        <v>0.5232</v>
      </c>
      <c r="F36">
        <v>35</v>
      </c>
      <c r="G36" s="3">
        <f t="shared" si="5"/>
        <v>0.25547445255474455</v>
      </c>
    </row>
    <row r="37" spans="1:7" x14ac:dyDescent="0.15">
      <c r="A37">
        <v>257.88</v>
      </c>
      <c r="B37">
        <v>187.551999999999</v>
      </c>
      <c r="D37" s="1">
        <f t="shared" si="3"/>
        <v>0.47552685248130522</v>
      </c>
      <c r="E37" s="1">
        <f t="shared" si="4"/>
        <v>0.6926000000000021</v>
      </c>
      <c r="F37">
        <v>36</v>
      </c>
      <c r="G37" s="3">
        <f t="shared" si="5"/>
        <v>0.26277372262773724</v>
      </c>
    </row>
    <row r="38" spans="1:7" x14ac:dyDescent="0.15">
      <c r="A38">
        <v>256.08</v>
      </c>
      <c r="B38">
        <v>251.92</v>
      </c>
      <c r="D38" s="1">
        <f t="shared" si="3"/>
        <v>0.47042828008157711</v>
      </c>
      <c r="E38" s="1">
        <f t="shared" si="4"/>
        <v>0.55850000000000011</v>
      </c>
      <c r="F38">
        <v>37</v>
      </c>
      <c r="G38" s="3">
        <f t="shared" si="5"/>
        <v>0.27007299270072993</v>
      </c>
    </row>
    <row r="39" spans="1:7" x14ac:dyDescent="0.15">
      <c r="A39">
        <v>254.04</v>
      </c>
      <c r="B39">
        <v>212.03200000000001</v>
      </c>
      <c r="D39" s="1">
        <f t="shared" si="3"/>
        <v>0.46464989802855194</v>
      </c>
      <c r="E39" s="1">
        <f t="shared" si="4"/>
        <v>0.64159999999999995</v>
      </c>
      <c r="F39">
        <v>38</v>
      </c>
      <c r="G39" s="3">
        <f t="shared" si="5"/>
        <v>0.27737226277372262</v>
      </c>
    </row>
    <row r="40" spans="1:7" x14ac:dyDescent="0.15">
      <c r="A40">
        <v>249</v>
      </c>
      <c r="B40">
        <v>193.98399999999901</v>
      </c>
      <c r="D40" s="1">
        <f t="shared" si="3"/>
        <v>0.45037389530931338</v>
      </c>
      <c r="E40" s="1">
        <f t="shared" si="4"/>
        <v>0.67920000000000202</v>
      </c>
      <c r="F40">
        <v>39</v>
      </c>
      <c r="G40" s="3">
        <f t="shared" si="5"/>
        <v>0.28467153284671531</v>
      </c>
    </row>
    <row r="41" spans="1:7" x14ac:dyDescent="0.15">
      <c r="A41">
        <v>248.88</v>
      </c>
      <c r="B41">
        <v>239.05599999999899</v>
      </c>
      <c r="D41" s="1">
        <f t="shared" si="3"/>
        <v>0.45003399048266479</v>
      </c>
      <c r="E41" s="1">
        <f t="shared" si="4"/>
        <v>0.58530000000000204</v>
      </c>
      <c r="F41">
        <v>40</v>
      </c>
      <c r="G41" s="3">
        <f t="shared" si="5"/>
        <v>0.29197080291970801</v>
      </c>
    </row>
    <row r="42" spans="1:7" x14ac:dyDescent="0.15">
      <c r="A42">
        <v>247.44</v>
      </c>
      <c r="B42">
        <v>190</v>
      </c>
      <c r="D42" s="1">
        <f t="shared" si="3"/>
        <v>0.44595513256288238</v>
      </c>
      <c r="E42" s="1">
        <f t="shared" si="4"/>
        <v>0.6875</v>
      </c>
      <c r="F42">
        <v>41</v>
      </c>
      <c r="G42" s="3">
        <f t="shared" si="5"/>
        <v>0.29927007299270075</v>
      </c>
    </row>
    <row r="43" spans="1:7" x14ac:dyDescent="0.15">
      <c r="A43">
        <v>246.6</v>
      </c>
      <c r="B43">
        <v>271.36</v>
      </c>
      <c r="D43" s="1">
        <f t="shared" si="3"/>
        <v>0.44357579877634257</v>
      </c>
      <c r="E43" s="1">
        <f t="shared" si="4"/>
        <v>0.51800000000000002</v>
      </c>
      <c r="F43">
        <v>42</v>
      </c>
      <c r="G43" s="3">
        <f t="shared" si="5"/>
        <v>0.30656934306569344</v>
      </c>
    </row>
    <row r="44" spans="1:7" x14ac:dyDescent="0.15">
      <c r="A44">
        <v>237.48</v>
      </c>
      <c r="B44">
        <v>210.68799999999999</v>
      </c>
      <c r="D44" s="1">
        <f t="shared" si="3"/>
        <v>0.41774303195105367</v>
      </c>
      <c r="E44" s="1">
        <f t="shared" si="4"/>
        <v>0.64439999999999997</v>
      </c>
      <c r="F44">
        <v>43</v>
      </c>
      <c r="G44" s="3">
        <f t="shared" si="5"/>
        <v>0.31386861313868614</v>
      </c>
    </row>
    <row r="45" spans="1:7" x14ac:dyDescent="0.15">
      <c r="A45">
        <v>234.84</v>
      </c>
      <c r="B45">
        <v>176.8</v>
      </c>
      <c r="D45" s="1">
        <f t="shared" si="3"/>
        <v>0.41026512576478585</v>
      </c>
      <c r="E45" s="1">
        <f t="shared" si="4"/>
        <v>0.71499999999999997</v>
      </c>
      <c r="F45">
        <v>44</v>
      </c>
      <c r="G45" s="3">
        <f t="shared" si="5"/>
        <v>0.32116788321167883</v>
      </c>
    </row>
    <row r="46" spans="1:7" x14ac:dyDescent="0.15">
      <c r="A46">
        <v>231.84</v>
      </c>
      <c r="B46">
        <v>196.33599999999899</v>
      </c>
      <c r="D46" s="1">
        <f t="shared" si="3"/>
        <v>0.4017675050985724</v>
      </c>
      <c r="E46" s="1">
        <f t="shared" si="4"/>
        <v>0.67430000000000212</v>
      </c>
      <c r="F46">
        <v>45</v>
      </c>
      <c r="G46" s="3">
        <f t="shared" si="5"/>
        <v>0.32846715328467152</v>
      </c>
    </row>
    <row r="47" spans="1:7" x14ac:dyDescent="0.15">
      <c r="A47">
        <v>226.44</v>
      </c>
      <c r="B47">
        <v>220.671999999999</v>
      </c>
      <c r="D47" s="1">
        <f t="shared" si="3"/>
        <v>0.38647178789938813</v>
      </c>
      <c r="E47" s="1">
        <f t="shared" si="4"/>
        <v>0.62360000000000204</v>
      </c>
      <c r="F47">
        <v>46</v>
      </c>
      <c r="G47" s="3">
        <f t="shared" si="5"/>
        <v>0.33576642335766421</v>
      </c>
    </row>
    <row r="48" spans="1:7" x14ac:dyDescent="0.15">
      <c r="A48">
        <v>223.32</v>
      </c>
      <c r="B48">
        <v>154.048</v>
      </c>
      <c r="D48" s="1">
        <f t="shared" si="3"/>
        <v>0.37763426240652614</v>
      </c>
      <c r="E48" s="1">
        <f t="shared" si="4"/>
        <v>0.76239999999999997</v>
      </c>
      <c r="F48">
        <v>47</v>
      </c>
      <c r="G48" s="3">
        <f t="shared" si="5"/>
        <v>0.34306569343065696</v>
      </c>
    </row>
    <row r="49" spans="1:7" x14ac:dyDescent="0.15">
      <c r="A49">
        <v>222.6</v>
      </c>
      <c r="B49">
        <v>232.43199999999999</v>
      </c>
      <c r="D49" s="1">
        <f t="shared" si="3"/>
        <v>0.37559483344663491</v>
      </c>
      <c r="E49" s="1">
        <f t="shared" si="4"/>
        <v>0.59909999999999997</v>
      </c>
      <c r="F49">
        <v>48</v>
      </c>
      <c r="G49" s="3">
        <f t="shared" si="5"/>
        <v>0.35036496350364965</v>
      </c>
    </row>
    <row r="50" spans="1:7" x14ac:dyDescent="0.15">
      <c r="A50">
        <v>219.48</v>
      </c>
      <c r="B50">
        <v>249.52</v>
      </c>
      <c r="D50" s="1">
        <f t="shared" si="3"/>
        <v>0.36675730795377287</v>
      </c>
      <c r="E50" s="1">
        <f t="shared" si="4"/>
        <v>0.5635</v>
      </c>
      <c r="F50">
        <v>49</v>
      </c>
      <c r="G50" s="3">
        <f t="shared" si="5"/>
        <v>0.35766423357664234</v>
      </c>
    </row>
    <row r="51" spans="1:7" x14ac:dyDescent="0.15">
      <c r="A51">
        <v>219.24</v>
      </c>
      <c r="B51">
        <v>223.16799999999901</v>
      </c>
      <c r="D51" s="1">
        <f t="shared" si="3"/>
        <v>0.36607749830047587</v>
      </c>
      <c r="E51" s="1">
        <f t="shared" si="4"/>
        <v>0.61840000000000217</v>
      </c>
      <c r="F51">
        <v>50</v>
      </c>
      <c r="G51" s="3">
        <f t="shared" si="5"/>
        <v>0.36496350364963503</v>
      </c>
    </row>
    <row r="52" spans="1:7" x14ac:dyDescent="0.15">
      <c r="A52">
        <v>218.88</v>
      </c>
      <c r="B52">
        <v>258.976</v>
      </c>
      <c r="D52" s="1">
        <f t="shared" si="3"/>
        <v>0.36505778382053022</v>
      </c>
      <c r="E52" s="1">
        <f t="shared" si="4"/>
        <v>0.54379999999999995</v>
      </c>
      <c r="F52">
        <v>51</v>
      </c>
      <c r="G52" s="3">
        <f t="shared" si="5"/>
        <v>0.37226277372262773</v>
      </c>
    </row>
    <row r="53" spans="1:7" x14ac:dyDescent="0.15">
      <c r="A53">
        <v>217.2</v>
      </c>
      <c r="B53">
        <v>185.82399999999899</v>
      </c>
      <c r="D53" s="1">
        <f t="shared" si="3"/>
        <v>0.36029911624745065</v>
      </c>
      <c r="E53" s="1">
        <f t="shared" si="4"/>
        <v>0.69620000000000215</v>
      </c>
      <c r="F53">
        <v>52</v>
      </c>
      <c r="G53" s="3">
        <f t="shared" si="5"/>
        <v>0.37956204379562042</v>
      </c>
    </row>
    <row r="54" spans="1:7" x14ac:dyDescent="0.15">
      <c r="A54">
        <v>216.6</v>
      </c>
      <c r="B54">
        <v>40</v>
      </c>
      <c r="D54" s="1">
        <f t="shared" si="3"/>
        <v>0.358599592114208</v>
      </c>
      <c r="E54" s="1">
        <f t="shared" si="4"/>
        <v>1</v>
      </c>
      <c r="F54">
        <v>53</v>
      </c>
      <c r="G54" s="3">
        <f t="shared" si="5"/>
        <v>0.38686131386861317</v>
      </c>
    </row>
    <row r="55" spans="1:7" x14ac:dyDescent="0.15">
      <c r="A55">
        <v>212.76</v>
      </c>
      <c r="B55">
        <v>103.36</v>
      </c>
      <c r="D55" s="1">
        <f t="shared" si="3"/>
        <v>0.34772263766145473</v>
      </c>
      <c r="E55" s="1">
        <f t="shared" si="4"/>
        <v>0.86799999999999999</v>
      </c>
      <c r="F55">
        <v>54</v>
      </c>
      <c r="G55" s="3">
        <f t="shared" si="5"/>
        <v>0.39416058394160586</v>
      </c>
    </row>
    <row r="56" spans="1:7" x14ac:dyDescent="0.15">
      <c r="A56">
        <v>211.92</v>
      </c>
      <c r="B56">
        <v>231.80799999999999</v>
      </c>
      <c r="D56" s="1">
        <f t="shared" si="3"/>
        <v>0.34534330387491496</v>
      </c>
      <c r="E56" s="1">
        <f t="shared" si="4"/>
        <v>0.60040000000000004</v>
      </c>
      <c r="F56">
        <v>55</v>
      </c>
      <c r="G56" s="3">
        <f t="shared" si="5"/>
        <v>0.40145985401459855</v>
      </c>
    </row>
    <row r="57" spans="1:7" x14ac:dyDescent="0.15">
      <c r="A57">
        <v>208.44</v>
      </c>
      <c r="B57">
        <v>216.54400000000001</v>
      </c>
      <c r="D57" s="1">
        <f t="shared" si="3"/>
        <v>0.33548606390210739</v>
      </c>
      <c r="E57" s="1">
        <f t="shared" si="4"/>
        <v>0.63219999999999998</v>
      </c>
      <c r="F57">
        <v>56</v>
      </c>
      <c r="G57" s="3">
        <f t="shared" si="5"/>
        <v>0.40875912408759124</v>
      </c>
    </row>
    <row r="58" spans="1:7" x14ac:dyDescent="0.15">
      <c r="A58">
        <v>207.84</v>
      </c>
      <c r="B58">
        <v>202.76799999999901</v>
      </c>
      <c r="D58" s="1">
        <f t="shared" si="3"/>
        <v>0.33378653976886469</v>
      </c>
      <c r="E58" s="1">
        <f t="shared" si="4"/>
        <v>0.66090000000000204</v>
      </c>
      <c r="F58">
        <v>57</v>
      </c>
      <c r="G58" s="3">
        <f t="shared" si="5"/>
        <v>0.41605839416058393</v>
      </c>
    </row>
    <row r="59" spans="1:7" x14ac:dyDescent="0.15">
      <c r="A59">
        <v>207.72</v>
      </c>
      <c r="B59">
        <v>200.99199999999999</v>
      </c>
      <c r="D59" s="1">
        <f t="shared" si="3"/>
        <v>0.33344663494221616</v>
      </c>
      <c r="E59" s="1">
        <f t="shared" si="4"/>
        <v>0.66460000000000008</v>
      </c>
      <c r="F59">
        <v>58</v>
      </c>
      <c r="G59" s="3">
        <f t="shared" si="5"/>
        <v>0.42335766423357662</v>
      </c>
    </row>
    <row r="60" spans="1:7" x14ac:dyDescent="0.15">
      <c r="A60">
        <v>199.2</v>
      </c>
      <c r="B60">
        <v>294.78399999999999</v>
      </c>
      <c r="D60" s="1">
        <f t="shared" si="3"/>
        <v>0.30931339225016991</v>
      </c>
      <c r="E60" s="1">
        <f t="shared" si="4"/>
        <v>0.46920000000000001</v>
      </c>
      <c r="F60">
        <v>59</v>
      </c>
      <c r="G60" s="3">
        <f t="shared" si="5"/>
        <v>0.43065693430656932</v>
      </c>
    </row>
    <row r="61" spans="1:7" x14ac:dyDescent="0.15">
      <c r="A61">
        <v>199.2</v>
      </c>
      <c r="B61">
        <v>282.64</v>
      </c>
      <c r="D61" s="1">
        <f t="shared" si="3"/>
        <v>0.30931339225016991</v>
      </c>
      <c r="E61" s="1">
        <f t="shared" si="4"/>
        <v>0.49450000000000005</v>
      </c>
      <c r="F61">
        <v>60</v>
      </c>
      <c r="G61" s="3">
        <f t="shared" si="5"/>
        <v>0.43795620437956206</v>
      </c>
    </row>
    <row r="62" spans="1:7" x14ac:dyDescent="0.15">
      <c r="A62">
        <v>193.8</v>
      </c>
      <c r="B62">
        <v>154.33599999999899</v>
      </c>
      <c r="D62" s="1">
        <f t="shared" si="3"/>
        <v>0.29401767505098575</v>
      </c>
      <c r="E62" s="1">
        <f t="shared" si="4"/>
        <v>0.76180000000000214</v>
      </c>
      <c r="F62">
        <v>61</v>
      </c>
      <c r="G62" s="3">
        <f t="shared" si="5"/>
        <v>0.44525547445255476</v>
      </c>
    </row>
    <row r="63" spans="1:7" x14ac:dyDescent="0.15">
      <c r="A63">
        <v>191.39999999999901</v>
      </c>
      <c r="B63">
        <v>271.21600000000001</v>
      </c>
      <c r="D63" s="1">
        <f t="shared" si="3"/>
        <v>0.28721957851801216</v>
      </c>
      <c r="E63" s="1">
        <f t="shared" si="4"/>
        <v>0.51829999999999998</v>
      </c>
      <c r="F63">
        <v>62</v>
      </c>
      <c r="G63" s="3">
        <f t="shared" si="5"/>
        <v>0.45255474452554745</v>
      </c>
    </row>
    <row r="64" spans="1:7" x14ac:dyDescent="0.15">
      <c r="A64">
        <v>190.2</v>
      </c>
      <c r="B64">
        <v>140.60799999999901</v>
      </c>
      <c r="D64" s="1">
        <f t="shared" si="3"/>
        <v>0.28382053025152953</v>
      </c>
      <c r="E64" s="1">
        <f t="shared" si="4"/>
        <v>0.79040000000000199</v>
      </c>
      <c r="F64">
        <v>63</v>
      </c>
      <c r="G64" s="3">
        <f t="shared" si="5"/>
        <v>0.45985401459854014</v>
      </c>
    </row>
    <row r="65" spans="1:7" x14ac:dyDescent="0.15">
      <c r="A65">
        <v>189.48</v>
      </c>
      <c r="B65">
        <v>322</v>
      </c>
      <c r="D65" s="1">
        <f t="shared" si="3"/>
        <v>0.2817811012916383</v>
      </c>
      <c r="E65" s="1">
        <f t="shared" si="4"/>
        <v>0.41249999999999998</v>
      </c>
      <c r="F65">
        <v>64</v>
      </c>
      <c r="G65" s="3">
        <f t="shared" si="5"/>
        <v>0.46715328467153283</v>
      </c>
    </row>
    <row r="66" spans="1:7" x14ac:dyDescent="0.15">
      <c r="A66">
        <v>185.4</v>
      </c>
      <c r="B66">
        <v>163.792</v>
      </c>
      <c r="D66" s="1">
        <f t="shared" ref="D66:D97" si="6">(A66-MIN($A$2:$A$138))/(MAX($A$2:$A$138)-MIN($A$2:$A$138))</f>
        <v>0.27022433718558803</v>
      </c>
      <c r="E66" s="1">
        <f t="shared" ref="E66:E97" si="7">(MAX($B$2:$B$138)-B66)/(MAX($B$2:$B$138)-MIN($B$2:$B$138))</f>
        <v>0.74209999999999998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185.04</v>
      </c>
      <c r="B67">
        <v>212.12799999999999</v>
      </c>
      <c r="D67" s="1">
        <f t="shared" si="6"/>
        <v>0.26920462270564238</v>
      </c>
      <c r="E67" s="1">
        <f t="shared" si="7"/>
        <v>0.64140000000000008</v>
      </c>
      <c r="F67">
        <v>66</v>
      </c>
      <c r="G67" s="3">
        <f t="shared" si="8"/>
        <v>0.48175182481751827</v>
      </c>
    </row>
    <row r="68" spans="1:7" x14ac:dyDescent="0.15">
      <c r="A68">
        <v>184.32</v>
      </c>
      <c r="B68">
        <v>269.00799999999998</v>
      </c>
      <c r="D68" s="1">
        <f t="shared" si="6"/>
        <v>0.26716519374575115</v>
      </c>
      <c r="E68" s="1">
        <f t="shared" si="7"/>
        <v>0.52290000000000003</v>
      </c>
      <c r="F68">
        <v>67</v>
      </c>
      <c r="G68" s="3">
        <f t="shared" si="8"/>
        <v>0.48905109489051096</v>
      </c>
    </row>
    <row r="69" spans="1:7" x14ac:dyDescent="0.15">
      <c r="A69">
        <v>183.84</v>
      </c>
      <c r="B69">
        <v>217.40799999999999</v>
      </c>
      <c r="D69" s="1">
        <f t="shared" si="6"/>
        <v>0.26580557443915703</v>
      </c>
      <c r="E69" s="1">
        <f t="shared" si="7"/>
        <v>0.63039999999999996</v>
      </c>
      <c r="F69">
        <v>68</v>
      </c>
      <c r="G69" s="3">
        <f t="shared" si="8"/>
        <v>0.49635036496350365</v>
      </c>
    </row>
    <row r="70" spans="1:7" x14ac:dyDescent="0.15">
      <c r="A70">
        <v>182.64</v>
      </c>
      <c r="B70">
        <v>194.8</v>
      </c>
      <c r="D70" s="1">
        <f t="shared" si="6"/>
        <v>0.26240652617267157</v>
      </c>
      <c r="E70" s="1">
        <f t="shared" si="7"/>
        <v>0.67749999999999999</v>
      </c>
      <c r="F70">
        <v>69</v>
      </c>
      <c r="G70" s="3">
        <f t="shared" si="8"/>
        <v>0.5036496350364964</v>
      </c>
    </row>
    <row r="71" spans="1:7" x14ac:dyDescent="0.15">
      <c r="A71">
        <v>179.64</v>
      </c>
      <c r="B71">
        <v>226.33599999999899</v>
      </c>
      <c r="D71" s="1">
        <f t="shared" si="6"/>
        <v>0.25390890550645812</v>
      </c>
      <c r="E71" s="1">
        <f t="shared" si="7"/>
        <v>0.61180000000000212</v>
      </c>
      <c r="F71">
        <v>70</v>
      </c>
      <c r="G71" s="3">
        <f t="shared" si="8"/>
        <v>0.51094890510948909</v>
      </c>
    </row>
    <row r="72" spans="1:7" x14ac:dyDescent="0.15">
      <c r="A72">
        <v>177.72</v>
      </c>
      <c r="B72">
        <v>183.135999999999</v>
      </c>
      <c r="D72" s="1">
        <f t="shared" si="6"/>
        <v>0.24847042828008156</v>
      </c>
      <c r="E72" s="1">
        <f t="shared" si="7"/>
        <v>0.70180000000000209</v>
      </c>
      <c r="F72">
        <v>71</v>
      </c>
      <c r="G72" s="3">
        <f t="shared" si="8"/>
        <v>0.51824817518248179</v>
      </c>
    </row>
    <row r="73" spans="1:7" x14ac:dyDescent="0.15">
      <c r="A73">
        <v>177.36</v>
      </c>
      <c r="B73">
        <v>181.12</v>
      </c>
      <c r="D73" s="1">
        <f t="shared" si="6"/>
        <v>0.24745071380013597</v>
      </c>
      <c r="E73" s="1">
        <f t="shared" si="7"/>
        <v>0.70599999999999996</v>
      </c>
      <c r="F73">
        <v>72</v>
      </c>
      <c r="G73" s="3">
        <f t="shared" si="8"/>
        <v>0.52554744525547448</v>
      </c>
    </row>
    <row r="74" spans="1:7" x14ac:dyDescent="0.15">
      <c r="A74">
        <v>173.88</v>
      </c>
      <c r="B74">
        <v>179.392</v>
      </c>
      <c r="D74" s="1">
        <f t="shared" si="6"/>
        <v>0.23759347382732832</v>
      </c>
      <c r="E74" s="1">
        <f t="shared" si="7"/>
        <v>0.70960000000000001</v>
      </c>
      <c r="F74">
        <v>73</v>
      </c>
      <c r="G74" s="3">
        <f t="shared" si="8"/>
        <v>0.53284671532846717</v>
      </c>
    </row>
    <row r="75" spans="1:7" x14ac:dyDescent="0.15">
      <c r="A75">
        <v>173.04</v>
      </c>
      <c r="B75">
        <v>258.49599999999998</v>
      </c>
      <c r="D75" s="1">
        <f t="shared" si="6"/>
        <v>0.23521414004078856</v>
      </c>
      <c r="E75" s="1">
        <f t="shared" si="7"/>
        <v>0.54480000000000006</v>
      </c>
      <c r="F75">
        <v>74</v>
      </c>
      <c r="G75" s="3">
        <f t="shared" si="8"/>
        <v>0.54014598540145986</v>
      </c>
    </row>
    <row r="76" spans="1:7" x14ac:dyDescent="0.15">
      <c r="A76">
        <v>172.32</v>
      </c>
      <c r="B76">
        <v>199.551999999999</v>
      </c>
      <c r="D76" s="1">
        <f t="shared" si="6"/>
        <v>0.23317471108089732</v>
      </c>
      <c r="E76" s="1">
        <f t="shared" si="7"/>
        <v>0.66760000000000208</v>
      </c>
      <c r="F76">
        <v>75</v>
      </c>
      <c r="G76" s="3">
        <f t="shared" si="8"/>
        <v>0.54744525547445255</v>
      </c>
    </row>
    <row r="77" spans="1:7" x14ac:dyDescent="0.15">
      <c r="A77">
        <v>168.6</v>
      </c>
      <c r="B77">
        <v>151.40799999999999</v>
      </c>
      <c r="D77" s="1">
        <f t="shared" si="6"/>
        <v>0.22263766145479263</v>
      </c>
      <c r="E77" s="1">
        <f t="shared" si="7"/>
        <v>0.76789999999999992</v>
      </c>
      <c r="F77">
        <v>76</v>
      </c>
      <c r="G77" s="3">
        <f t="shared" si="8"/>
        <v>0.55474452554744524</v>
      </c>
    </row>
    <row r="78" spans="1:7" x14ac:dyDescent="0.15">
      <c r="A78">
        <v>166.44</v>
      </c>
      <c r="B78">
        <v>195.232</v>
      </c>
      <c r="D78" s="1">
        <f t="shared" si="6"/>
        <v>0.21651937457511894</v>
      </c>
      <c r="E78" s="1">
        <f t="shared" si="7"/>
        <v>0.67660000000000009</v>
      </c>
      <c r="F78">
        <v>77</v>
      </c>
      <c r="G78" s="3">
        <f t="shared" si="8"/>
        <v>0.56204379562043794</v>
      </c>
    </row>
    <row r="79" spans="1:7" x14ac:dyDescent="0.15">
      <c r="A79">
        <v>164.16</v>
      </c>
      <c r="B79">
        <v>227.96799999999899</v>
      </c>
      <c r="D79" s="1">
        <f t="shared" si="6"/>
        <v>0.21006118286879671</v>
      </c>
      <c r="E79" s="1">
        <f t="shared" si="7"/>
        <v>0.60840000000000205</v>
      </c>
      <c r="F79">
        <v>78</v>
      </c>
      <c r="G79" s="3">
        <f t="shared" si="8"/>
        <v>0.56934306569343063</v>
      </c>
    </row>
    <row r="80" spans="1:7" x14ac:dyDescent="0.15">
      <c r="A80">
        <v>163.32</v>
      </c>
      <c r="B80">
        <v>193.16799999999901</v>
      </c>
      <c r="D80" s="1">
        <f t="shared" si="6"/>
        <v>0.20768184908225693</v>
      </c>
      <c r="E80" s="1">
        <f t="shared" si="7"/>
        <v>0.68090000000000217</v>
      </c>
      <c r="F80">
        <v>79</v>
      </c>
      <c r="G80" s="3">
        <f t="shared" si="8"/>
        <v>0.57664233576642332</v>
      </c>
    </row>
    <row r="81" spans="1:7" x14ac:dyDescent="0.15">
      <c r="A81">
        <v>161.88</v>
      </c>
      <c r="B81">
        <v>213.903999999999</v>
      </c>
      <c r="D81" s="1">
        <f t="shared" si="6"/>
        <v>0.20360299116247449</v>
      </c>
      <c r="E81" s="1">
        <f t="shared" si="7"/>
        <v>0.63770000000000215</v>
      </c>
      <c r="F81">
        <v>80</v>
      </c>
      <c r="G81" s="3">
        <f t="shared" si="8"/>
        <v>0.58394160583941601</v>
      </c>
    </row>
    <row r="82" spans="1:7" x14ac:dyDescent="0.15">
      <c r="A82">
        <v>158.16</v>
      </c>
      <c r="B82">
        <v>226.768</v>
      </c>
      <c r="D82" s="1">
        <f t="shared" si="6"/>
        <v>0.1930659415363698</v>
      </c>
      <c r="E82" s="1">
        <f t="shared" si="7"/>
        <v>0.61089999999999989</v>
      </c>
      <c r="F82">
        <v>81</v>
      </c>
      <c r="G82" s="3">
        <f t="shared" si="8"/>
        <v>0.59124087591240881</v>
      </c>
    </row>
    <row r="83" spans="1:7" x14ac:dyDescent="0.15">
      <c r="A83">
        <v>156.6</v>
      </c>
      <c r="B83">
        <v>173.2</v>
      </c>
      <c r="D83" s="1">
        <f t="shared" si="6"/>
        <v>0.18864717878993878</v>
      </c>
      <c r="E83" s="1">
        <f t="shared" si="7"/>
        <v>0.72250000000000003</v>
      </c>
      <c r="F83">
        <v>82</v>
      </c>
      <c r="G83" s="3">
        <f t="shared" si="8"/>
        <v>0.59854014598540151</v>
      </c>
    </row>
    <row r="84" spans="1:7" x14ac:dyDescent="0.15">
      <c r="A84">
        <v>156.36000000000001</v>
      </c>
      <c r="B84">
        <v>206.65599999999901</v>
      </c>
      <c r="D84" s="1">
        <f t="shared" si="6"/>
        <v>0.18796736913664178</v>
      </c>
      <c r="E84" s="1">
        <f t="shared" si="7"/>
        <v>0.65280000000000205</v>
      </c>
      <c r="F84">
        <v>83</v>
      </c>
      <c r="G84" s="3">
        <f t="shared" si="8"/>
        <v>0.6058394160583942</v>
      </c>
    </row>
    <row r="85" spans="1:7" x14ac:dyDescent="0.15">
      <c r="A85">
        <v>153.72</v>
      </c>
      <c r="B85">
        <v>228.927999999999</v>
      </c>
      <c r="D85" s="1">
        <f t="shared" si="6"/>
        <v>0.18048946295037388</v>
      </c>
      <c r="E85" s="1">
        <f t="shared" si="7"/>
        <v>0.60640000000000216</v>
      </c>
      <c r="F85">
        <v>84</v>
      </c>
      <c r="G85" s="3">
        <f t="shared" si="8"/>
        <v>0.61313868613138689</v>
      </c>
    </row>
    <row r="86" spans="1:7" x14ac:dyDescent="0.15">
      <c r="A86">
        <v>152.63999999999999</v>
      </c>
      <c r="B86">
        <v>260.70400000000001</v>
      </c>
      <c r="D86" s="1">
        <f t="shared" si="6"/>
        <v>0.177430319510537</v>
      </c>
      <c r="E86" s="1">
        <f t="shared" si="7"/>
        <v>0.54020000000000001</v>
      </c>
      <c r="F86">
        <v>85</v>
      </c>
      <c r="G86" s="3">
        <f t="shared" si="8"/>
        <v>0.62043795620437958</v>
      </c>
    </row>
    <row r="87" spans="1:7" x14ac:dyDescent="0.15">
      <c r="A87">
        <v>151.91999999999999</v>
      </c>
      <c r="B87">
        <v>235.36</v>
      </c>
      <c r="D87" s="1">
        <f t="shared" si="6"/>
        <v>0.17539089055064577</v>
      </c>
      <c r="E87" s="1">
        <f t="shared" si="7"/>
        <v>0.59299999999999997</v>
      </c>
      <c r="F87">
        <v>86</v>
      </c>
      <c r="G87" s="3">
        <f t="shared" si="8"/>
        <v>0.62773722627737227</v>
      </c>
    </row>
    <row r="88" spans="1:7" x14ac:dyDescent="0.15">
      <c r="A88">
        <v>150.96</v>
      </c>
      <c r="B88">
        <v>51.327999999999903</v>
      </c>
      <c r="D88" s="1">
        <f t="shared" si="6"/>
        <v>0.17267165193745754</v>
      </c>
      <c r="E88" s="1">
        <f t="shared" si="7"/>
        <v>0.97640000000000016</v>
      </c>
      <c r="F88">
        <v>87</v>
      </c>
      <c r="G88" s="3">
        <f t="shared" si="8"/>
        <v>0.63503649635036497</v>
      </c>
    </row>
    <row r="89" spans="1:7" x14ac:dyDescent="0.15">
      <c r="A89">
        <v>150.72</v>
      </c>
      <c r="B89">
        <v>210.735999999999</v>
      </c>
      <c r="D89" s="1">
        <f t="shared" si="6"/>
        <v>0.17199184228416042</v>
      </c>
      <c r="E89" s="1">
        <f t="shared" si="7"/>
        <v>0.6443000000000022</v>
      </c>
      <c r="F89">
        <v>88</v>
      </c>
      <c r="G89" s="3">
        <f t="shared" si="8"/>
        <v>0.64233576642335766</v>
      </c>
    </row>
    <row r="90" spans="1:7" x14ac:dyDescent="0.15">
      <c r="A90">
        <v>147.84</v>
      </c>
      <c r="B90">
        <v>127.648</v>
      </c>
      <c r="D90" s="1">
        <f t="shared" si="6"/>
        <v>0.16383412644459552</v>
      </c>
      <c r="E90" s="1">
        <f t="shared" si="7"/>
        <v>0.8173999999999999</v>
      </c>
      <c r="F90">
        <v>89</v>
      </c>
      <c r="G90" s="3">
        <f t="shared" si="8"/>
        <v>0.64963503649635035</v>
      </c>
    </row>
    <row r="91" spans="1:7" x14ac:dyDescent="0.15">
      <c r="A91">
        <v>142.80000000000001</v>
      </c>
      <c r="B91">
        <v>216.73599999999999</v>
      </c>
      <c r="D91" s="1">
        <f t="shared" si="6"/>
        <v>0.14955812372535693</v>
      </c>
      <c r="E91" s="1">
        <f t="shared" si="7"/>
        <v>0.63180000000000003</v>
      </c>
      <c r="F91">
        <v>90</v>
      </c>
      <c r="G91" s="3">
        <f t="shared" si="8"/>
        <v>0.65693430656934304</v>
      </c>
    </row>
    <row r="92" spans="1:7" x14ac:dyDescent="0.15">
      <c r="A92">
        <v>142.32</v>
      </c>
      <c r="B92">
        <v>245.87200000000001</v>
      </c>
      <c r="D92" s="1">
        <f t="shared" si="6"/>
        <v>0.14819850441876273</v>
      </c>
      <c r="E92" s="1">
        <f t="shared" si="7"/>
        <v>0.57109999999999994</v>
      </c>
      <c r="F92">
        <v>91</v>
      </c>
      <c r="G92" s="3">
        <f t="shared" si="8"/>
        <v>0.66423357664233573</v>
      </c>
    </row>
    <row r="93" spans="1:7" x14ac:dyDescent="0.15">
      <c r="A93">
        <v>140.63999999999999</v>
      </c>
      <c r="B93">
        <v>216.30399999999901</v>
      </c>
      <c r="D93" s="1">
        <f t="shared" si="6"/>
        <v>0.14343983684568315</v>
      </c>
      <c r="E93" s="1">
        <f t="shared" si="7"/>
        <v>0.63270000000000204</v>
      </c>
      <c r="F93">
        <v>92</v>
      </c>
      <c r="G93" s="3">
        <f t="shared" si="8"/>
        <v>0.67153284671532842</v>
      </c>
    </row>
    <row r="94" spans="1:7" x14ac:dyDescent="0.15">
      <c r="A94">
        <v>140.16</v>
      </c>
      <c r="B94">
        <v>285.76</v>
      </c>
      <c r="D94" s="1">
        <f t="shared" si="6"/>
        <v>0.14208021753908903</v>
      </c>
      <c r="E94" s="1">
        <f t="shared" si="7"/>
        <v>0.48800000000000004</v>
      </c>
      <c r="F94">
        <v>93</v>
      </c>
      <c r="G94" s="3">
        <f t="shared" si="8"/>
        <v>0.67883211678832112</v>
      </c>
    </row>
    <row r="95" spans="1:7" x14ac:dyDescent="0.15">
      <c r="A95">
        <v>133.32</v>
      </c>
      <c r="B95">
        <v>179.63200000000001</v>
      </c>
      <c r="D95" s="1">
        <f t="shared" si="6"/>
        <v>0.12270564242012234</v>
      </c>
      <c r="E95" s="1">
        <f t="shared" si="7"/>
        <v>0.70909999999999995</v>
      </c>
      <c r="F95">
        <v>94</v>
      </c>
      <c r="G95" s="3">
        <f t="shared" si="8"/>
        <v>0.68613138686131392</v>
      </c>
    </row>
    <row r="96" spans="1:7" x14ac:dyDescent="0.15">
      <c r="A96">
        <v>132.6</v>
      </c>
      <c r="B96">
        <v>102.207999999999</v>
      </c>
      <c r="D96" s="1">
        <f t="shared" si="6"/>
        <v>0.12066621346023111</v>
      </c>
      <c r="E96" s="1">
        <f t="shared" si="7"/>
        <v>0.87040000000000206</v>
      </c>
      <c r="F96">
        <v>95</v>
      </c>
      <c r="G96" s="3">
        <f t="shared" si="8"/>
        <v>0.69343065693430661</v>
      </c>
    </row>
    <row r="97" spans="1:7" x14ac:dyDescent="0.15">
      <c r="A97">
        <v>130.08000000000001</v>
      </c>
      <c r="B97">
        <v>196.623999999999</v>
      </c>
      <c r="D97" s="1">
        <f t="shared" si="6"/>
        <v>0.11352821210061186</v>
      </c>
      <c r="E97" s="1">
        <f t="shared" si="7"/>
        <v>0.67370000000000207</v>
      </c>
      <c r="F97">
        <v>96</v>
      </c>
      <c r="G97" s="3">
        <f t="shared" si="8"/>
        <v>0.7007299270072993</v>
      </c>
    </row>
    <row r="98" spans="1:7" x14ac:dyDescent="0.15">
      <c r="A98">
        <v>127.8</v>
      </c>
      <c r="B98">
        <v>277.69600000000003</v>
      </c>
      <c r="D98" s="1">
        <f t="shared" ref="D98:D129" si="9">(A98-MIN($A$2:$A$138))/(MAX($A$2:$A$138)-MIN($A$2:$A$138))</f>
        <v>0.10707002039428959</v>
      </c>
      <c r="E98" s="1">
        <f t="shared" ref="E98:E129" si="10">(MAX($B$2:$B$138)-B98)/(MAX($B$2:$B$138)-MIN($B$2:$B$138))</f>
        <v>0.50479999999999992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127.08</v>
      </c>
      <c r="B99">
        <v>113.007999999999</v>
      </c>
      <c r="C99" t="s">
        <v>24</v>
      </c>
      <c r="D99" s="1">
        <f t="shared" si="9"/>
        <v>0.10503059143439836</v>
      </c>
      <c r="E99" s="1">
        <f t="shared" si="10"/>
        <v>0.8479000000000021</v>
      </c>
      <c r="F99">
        <v>98</v>
      </c>
      <c r="G99" s="3">
        <f t="shared" si="11"/>
        <v>0.71532846715328469</v>
      </c>
    </row>
    <row r="100" spans="1:7" x14ac:dyDescent="0.15">
      <c r="A100">
        <v>126.12</v>
      </c>
      <c r="B100">
        <v>306.30399999999997</v>
      </c>
      <c r="D100" s="1">
        <f t="shared" si="9"/>
        <v>0.10231135282121007</v>
      </c>
      <c r="E100" s="1">
        <f t="shared" si="10"/>
        <v>0.44520000000000004</v>
      </c>
      <c r="F100">
        <v>99</v>
      </c>
      <c r="G100" s="3">
        <f t="shared" si="11"/>
        <v>0.72262773722627738</v>
      </c>
    </row>
    <row r="101" spans="1:7" x14ac:dyDescent="0.15">
      <c r="A101">
        <v>123.6</v>
      </c>
      <c r="B101">
        <v>209.72800000000001</v>
      </c>
      <c r="D101" s="1">
        <f t="shared" si="9"/>
        <v>9.5173351461590727E-2</v>
      </c>
      <c r="E101" s="1">
        <f t="shared" si="10"/>
        <v>0.64639999999999997</v>
      </c>
      <c r="F101">
        <v>100</v>
      </c>
      <c r="G101" s="3">
        <f t="shared" si="11"/>
        <v>0.72992700729927007</v>
      </c>
    </row>
    <row r="102" spans="1:7" x14ac:dyDescent="0.15">
      <c r="A102">
        <v>118.32</v>
      </c>
      <c r="B102">
        <v>284.08</v>
      </c>
      <c r="D102" s="1">
        <f t="shared" si="9"/>
        <v>8.0217539089055045E-2</v>
      </c>
      <c r="E102" s="1">
        <f t="shared" si="10"/>
        <v>0.49150000000000005</v>
      </c>
      <c r="F102">
        <v>101</v>
      </c>
      <c r="G102" s="3">
        <f t="shared" si="11"/>
        <v>0.73722627737226276</v>
      </c>
    </row>
    <row r="103" spans="1:7" x14ac:dyDescent="0.15">
      <c r="A103">
        <v>117.12</v>
      </c>
      <c r="B103">
        <v>222.64</v>
      </c>
      <c r="D103" s="1">
        <f t="shared" si="9"/>
        <v>7.6818490822569682E-2</v>
      </c>
      <c r="E103" s="1">
        <f t="shared" si="10"/>
        <v>0.61950000000000005</v>
      </c>
      <c r="F103">
        <v>102</v>
      </c>
      <c r="G103" s="3">
        <f t="shared" si="11"/>
        <v>0.74452554744525545</v>
      </c>
    </row>
    <row r="104" spans="1:7" x14ac:dyDescent="0.15">
      <c r="A104">
        <v>115.32</v>
      </c>
      <c r="B104">
        <v>71.872</v>
      </c>
      <c r="D104" s="1">
        <f t="shared" si="9"/>
        <v>7.1719918422841575E-2</v>
      </c>
      <c r="E104" s="1">
        <f t="shared" si="10"/>
        <v>0.93359999999999999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206.75199999999899</v>
      </c>
      <c r="D106" s="1">
        <f t="shared" si="9"/>
        <v>6.4581917063222291E-2</v>
      </c>
      <c r="E106" s="1">
        <f t="shared" si="10"/>
        <v>0.65260000000000207</v>
      </c>
      <c r="F106">
        <v>105</v>
      </c>
      <c r="G106" s="3">
        <f t="shared" si="11"/>
        <v>0.76642335766423353</v>
      </c>
    </row>
    <row r="107" spans="1:7" x14ac:dyDescent="0.15">
      <c r="A107">
        <v>104.76</v>
      </c>
      <c r="B107">
        <v>203.92</v>
      </c>
      <c r="D107" s="1">
        <f t="shared" si="9"/>
        <v>4.1808293677770239E-2</v>
      </c>
      <c r="E107" s="1">
        <f t="shared" si="10"/>
        <v>0.65850000000000009</v>
      </c>
      <c r="F107">
        <v>106</v>
      </c>
      <c r="G107" s="3">
        <f t="shared" si="11"/>
        <v>0.77372262773722633</v>
      </c>
    </row>
    <row r="108" spans="1:7" x14ac:dyDescent="0.15">
      <c r="A108">
        <v>99.48</v>
      </c>
      <c r="B108">
        <v>283.024</v>
      </c>
      <c r="D108" s="1">
        <f t="shared" si="9"/>
        <v>2.6852481305234543E-2</v>
      </c>
      <c r="E108" s="1">
        <f t="shared" si="10"/>
        <v>0.49369999999999997</v>
      </c>
      <c r="F108">
        <v>107</v>
      </c>
      <c r="G108" s="3">
        <f t="shared" si="11"/>
        <v>0.78102189781021902</v>
      </c>
    </row>
    <row r="109" spans="1:7" x14ac:dyDescent="0.15">
      <c r="A109">
        <v>97.32</v>
      </c>
      <c r="B109">
        <v>126.544</v>
      </c>
      <c r="D109" s="1">
        <f t="shared" si="9"/>
        <v>2.0734194425560824E-2</v>
      </c>
      <c r="E109" s="1">
        <f t="shared" si="10"/>
        <v>0.81969999999999998</v>
      </c>
      <c r="F109">
        <v>108</v>
      </c>
      <c r="G109" s="3">
        <f t="shared" si="11"/>
        <v>0.78832116788321172</v>
      </c>
    </row>
    <row r="110" spans="1:7" x14ac:dyDescent="0.15">
      <c r="A110">
        <v>96.84</v>
      </c>
      <c r="B110">
        <v>157.88800000000001</v>
      </c>
      <c r="D110" s="1">
        <f t="shared" si="9"/>
        <v>1.9374575118966699E-2</v>
      </c>
      <c r="E110" s="1">
        <f t="shared" si="10"/>
        <v>0.75439999999999996</v>
      </c>
      <c r="F110">
        <v>109</v>
      </c>
      <c r="G110" s="3">
        <f t="shared" si="11"/>
        <v>0.79562043795620441</v>
      </c>
    </row>
    <row r="111" spans="1:7" x14ac:dyDescent="0.15">
      <c r="A111">
        <v>96.12</v>
      </c>
      <c r="B111">
        <v>143.53599999999901</v>
      </c>
      <c r="D111" s="1">
        <f t="shared" si="9"/>
        <v>1.7335146159075471E-2</v>
      </c>
      <c r="E111" s="1">
        <f t="shared" si="10"/>
        <v>0.784300000000002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40</v>
      </c>
      <c r="D114" s="1">
        <f t="shared" si="9"/>
        <v>3.3990482664855129E-4</v>
      </c>
      <c r="E114" s="1">
        <f t="shared" si="10"/>
        <v>1</v>
      </c>
      <c r="F114">
        <v>113</v>
      </c>
      <c r="G114" s="3">
        <f t="shared" si="11"/>
        <v>0.82481751824817517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87" priority="1">
      <formula>AND($G2&lt;=1,$G2&gt;0.75)</formula>
    </cfRule>
    <cfRule type="expression" dxfId="86" priority="2">
      <formula>AND($G2&lt;=0.75,$G2&gt;0.5)</formula>
    </cfRule>
    <cfRule type="expression" dxfId="85" priority="3">
      <formula>AND($G2&lt;=0.5,$G2&gt;0.25)</formula>
    </cfRule>
    <cfRule type="expression" dxfId="84" priority="4">
      <formula>$G2&lt;=0.25</formula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8"/>
  <sheetViews>
    <sheetView topLeftCell="C1" workbookViewId="0">
      <selection activeCell="C8" sqref="C8"/>
    </sheetView>
  </sheetViews>
  <sheetFormatPr defaultRowHeight="13.5" x14ac:dyDescent="0.15"/>
  <cols>
    <col min="1" max="2" width="13" style="12" hidden="1" customWidth="1"/>
  </cols>
  <sheetData>
    <row r="1" spans="1:7" x14ac:dyDescent="0.15">
      <c r="A1" s="17"/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124.672</v>
      </c>
      <c r="C3" s="4"/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174.44800000000001</v>
      </c>
      <c r="C4" s="4"/>
      <c r="D4" s="1">
        <f t="shared" si="0"/>
        <v>1</v>
      </c>
      <c r="E4" s="1">
        <f t="shared" si="1"/>
        <v>0.7199000000000001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203.77600000000001</v>
      </c>
      <c r="C5" s="4"/>
      <c r="D5" s="1">
        <f t="shared" si="0"/>
        <v>0.99932019034670294</v>
      </c>
      <c r="E5" s="1">
        <f t="shared" si="1"/>
        <v>0.65879999999999994</v>
      </c>
      <c r="F5">
        <v>4</v>
      </c>
      <c r="G5" s="3">
        <f t="shared" si="2"/>
        <v>2.9197080291970802E-2</v>
      </c>
    </row>
    <row r="6" spans="1:7" x14ac:dyDescent="0.15">
      <c r="A6">
        <v>442.32</v>
      </c>
      <c r="B6">
        <v>193.024</v>
      </c>
      <c r="C6" s="4"/>
      <c r="D6" s="1">
        <f t="shared" si="0"/>
        <v>0.99796057104010871</v>
      </c>
      <c r="E6" s="1">
        <f t="shared" si="1"/>
        <v>0.68120000000000003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208.09599999999901</v>
      </c>
      <c r="C7" s="4" t="s">
        <v>22</v>
      </c>
      <c r="D7" s="1">
        <f t="shared" si="0"/>
        <v>0.93575798776342622</v>
      </c>
      <c r="E7" s="1">
        <f t="shared" si="1"/>
        <v>0.64980000000000215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98.751999999999896</v>
      </c>
      <c r="C8" s="4"/>
      <c r="D8" s="1">
        <f t="shared" si="0"/>
        <v>0.93575798776342622</v>
      </c>
      <c r="E8" s="1">
        <f t="shared" si="1"/>
        <v>0.87760000000000027</v>
      </c>
      <c r="F8">
        <v>7</v>
      </c>
      <c r="G8" s="3">
        <f t="shared" si="2"/>
        <v>5.1094890510948905E-2</v>
      </c>
    </row>
    <row r="9" spans="1:7" x14ac:dyDescent="0.15">
      <c r="A9">
        <v>415.32</v>
      </c>
      <c r="B9">
        <v>112.96</v>
      </c>
      <c r="C9" s="4"/>
      <c r="D9" s="1">
        <f t="shared" si="0"/>
        <v>0.92148198504418755</v>
      </c>
      <c r="E9" s="1">
        <f t="shared" si="1"/>
        <v>0.84800000000000009</v>
      </c>
      <c r="F9">
        <v>8</v>
      </c>
      <c r="G9" s="3">
        <f t="shared" si="2"/>
        <v>5.8394160583941604E-2</v>
      </c>
    </row>
    <row r="10" spans="1:7" x14ac:dyDescent="0.15">
      <c r="A10">
        <v>400.32</v>
      </c>
      <c r="B10">
        <v>158.80000000000001</v>
      </c>
      <c r="C10" s="4"/>
      <c r="D10" s="1">
        <f t="shared" si="0"/>
        <v>0.87899388171312021</v>
      </c>
      <c r="E10" s="1">
        <f t="shared" si="1"/>
        <v>0.75249999999999995</v>
      </c>
      <c r="F10">
        <v>9</v>
      </c>
      <c r="G10" s="3">
        <f t="shared" si="2"/>
        <v>6.569343065693431E-2</v>
      </c>
    </row>
    <row r="11" spans="1:7" x14ac:dyDescent="0.15">
      <c r="A11">
        <v>390.36</v>
      </c>
      <c r="B11">
        <v>178.672</v>
      </c>
      <c r="C11" s="4"/>
      <c r="D11" s="1">
        <f t="shared" si="0"/>
        <v>0.85078178110129166</v>
      </c>
      <c r="E11" s="1">
        <f t="shared" si="1"/>
        <v>0.71109999999999995</v>
      </c>
      <c r="F11">
        <v>10</v>
      </c>
      <c r="G11" s="3">
        <f t="shared" si="2"/>
        <v>7.2992700729927001E-2</v>
      </c>
    </row>
    <row r="12" spans="1:7" x14ac:dyDescent="0.15">
      <c r="A12">
        <v>389.76</v>
      </c>
      <c r="B12">
        <v>107.055999999999</v>
      </c>
      <c r="C12" s="4"/>
      <c r="D12" s="1">
        <f t="shared" si="0"/>
        <v>0.84908225696804884</v>
      </c>
      <c r="E12" s="1">
        <f t="shared" si="1"/>
        <v>0.86030000000000206</v>
      </c>
      <c r="F12">
        <v>11</v>
      </c>
      <c r="G12" s="3">
        <f t="shared" si="2"/>
        <v>8.0291970802919707E-2</v>
      </c>
    </row>
    <row r="13" spans="1:7" x14ac:dyDescent="0.15">
      <c r="A13">
        <v>378.599999999999</v>
      </c>
      <c r="B13">
        <v>40.192</v>
      </c>
      <c r="C13" s="4"/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8.7591240875912413E-2</v>
      </c>
    </row>
    <row r="14" spans="1:7" x14ac:dyDescent="0.15">
      <c r="A14">
        <v>375.23999999999899</v>
      </c>
      <c r="B14">
        <v>47.055999999999898</v>
      </c>
      <c r="C14" s="4"/>
      <c r="D14" s="1">
        <f t="shared" si="0"/>
        <v>0.80795377294357285</v>
      </c>
      <c r="E14" s="1">
        <f t="shared" si="1"/>
        <v>0.98530000000000018</v>
      </c>
      <c r="F14">
        <v>13</v>
      </c>
      <c r="G14" s="3">
        <f t="shared" si="2"/>
        <v>9.4890510948905105E-2</v>
      </c>
    </row>
    <row r="15" spans="1:7" x14ac:dyDescent="0.15">
      <c r="A15">
        <v>373.8</v>
      </c>
      <c r="B15">
        <v>334.096</v>
      </c>
      <c r="C15" s="4"/>
      <c r="D15" s="1">
        <f t="shared" si="0"/>
        <v>0.80387491502379327</v>
      </c>
      <c r="E15" s="1">
        <f t="shared" si="1"/>
        <v>0.38729999999999998</v>
      </c>
      <c r="F15">
        <v>14</v>
      </c>
      <c r="G15" s="3">
        <f t="shared" si="2"/>
        <v>0.10218978102189781</v>
      </c>
    </row>
    <row r="16" spans="1:7" x14ac:dyDescent="0.15">
      <c r="A16">
        <v>372.48</v>
      </c>
      <c r="B16">
        <v>188.84800000000001</v>
      </c>
      <c r="C16" s="4"/>
      <c r="D16" s="1">
        <f t="shared" si="0"/>
        <v>0.80013596193065939</v>
      </c>
      <c r="E16" s="1">
        <f t="shared" si="1"/>
        <v>0.68989999999999996</v>
      </c>
      <c r="F16">
        <v>15</v>
      </c>
      <c r="G16" s="3">
        <f t="shared" si="2"/>
        <v>0.10948905109489052</v>
      </c>
    </row>
    <row r="17" spans="1:7" x14ac:dyDescent="0.15">
      <c r="A17">
        <v>364.92</v>
      </c>
      <c r="B17">
        <v>168.64</v>
      </c>
      <c r="C17" s="4"/>
      <c r="D17" s="1">
        <f t="shared" si="0"/>
        <v>0.77872195785180154</v>
      </c>
      <c r="E17" s="1">
        <f t="shared" si="1"/>
        <v>0.73199999999999998</v>
      </c>
      <c r="F17">
        <v>16</v>
      </c>
      <c r="G17" s="3">
        <f t="shared" si="2"/>
        <v>0.11678832116788321</v>
      </c>
    </row>
    <row r="18" spans="1:7" x14ac:dyDescent="0.15">
      <c r="A18">
        <v>361.44</v>
      </c>
      <c r="B18">
        <v>236.70399999999901</v>
      </c>
      <c r="C18" s="4"/>
      <c r="D18" s="1">
        <f t="shared" si="0"/>
        <v>0.7688647178789938</v>
      </c>
      <c r="E18" s="1">
        <f t="shared" si="1"/>
        <v>0.59020000000000195</v>
      </c>
      <c r="F18">
        <v>17</v>
      </c>
      <c r="G18" s="3">
        <f t="shared" si="2"/>
        <v>0.12408759124087591</v>
      </c>
    </row>
    <row r="19" spans="1:7" x14ac:dyDescent="0.15">
      <c r="A19">
        <v>358.8</v>
      </c>
      <c r="B19">
        <v>178.43199999999999</v>
      </c>
      <c r="C19" s="4"/>
      <c r="D19" s="1">
        <f t="shared" si="0"/>
        <v>0.76138681169272604</v>
      </c>
      <c r="E19" s="1">
        <f t="shared" si="1"/>
        <v>0.71160000000000001</v>
      </c>
      <c r="F19">
        <v>18</v>
      </c>
      <c r="G19" s="3">
        <f t="shared" si="2"/>
        <v>0.13138686131386862</v>
      </c>
    </row>
    <row r="20" spans="1:7" x14ac:dyDescent="0.15">
      <c r="A20">
        <v>350.28</v>
      </c>
      <c r="B20">
        <v>194.89599999999999</v>
      </c>
      <c r="C20" s="4"/>
      <c r="D20" s="1">
        <f t="shared" si="0"/>
        <v>0.73725356900067973</v>
      </c>
      <c r="E20" s="1">
        <f t="shared" si="1"/>
        <v>0.67730000000000012</v>
      </c>
      <c r="F20">
        <v>19</v>
      </c>
      <c r="G20" s="3">
        <f t="shared" si="2"/>
        <v>0.13868613138686131</v>
      </c>
    </row>
    <row r="21" spans="1:7" x14ac:dyDescent="0.15">
      <c r="A21">
        <v>350.16</v>
      </c>
      <c r="B21">
        <v>216.68799999999999</v>
      </c>
      <c r="C21" s="4"/>
      <c r="D21" s="1">
        <f t="shared" si="0"/>
        <v>0.73691366417403126</v>
      </c>
      <c r="E21" s="1">
        <f t="shared" si="1"/>
        <v>0.63190000000000002</v>
      </c>
      <c r="F21">
        <v>20</v>
      </c>
      <c r="G21" s="3">
        <f t="shared" si="2"/>
        <v>0.145985401459854</v>
      </c>
    </row>
    <row r="22" spans="1:7" x14ac:dyDescent="0.15">
      <c r="A22">
        <v>347.28</v>
      </c>
      <c r="B22">
        <v>147.47199999999901</v>
      </c>
      <c r="C22" s="4"/>
      <c r="D22" s="1">
        <f t="shared" si="0"/>
        <v>0.72875594833446622</v>
      </c>
      <c r="E22" s="1">
        <f t="shared" si="1"/>
        <v>0.77610000000000201</v>
      </c>
      <c r="F22">
        <v>21</v>
      </c>
      <c r="G22" s="3">
        <f t="shared" si="2"/>
        <v>0.15328467153284672</v>
      </c>
    </row>
    <row r="23" spans="1:7" x14ac:dyDescent="0.15">
      <c r="A23">
        <v>334.08</v>
      </c>
      <c r="B23">
        <v>101.104</v>
      </c>
      <c r="C23" s="4"/>
      <c r="D23" s="1">
        <f t="shared" si="0"/>
        <v>0.69136641740312699</v>
      </c>
      <c r="E23" s="1">
        <f t="shared" si="1"/>
        <v>0.87270000000000003</v>
      </c>
      <c r="F23">
        <v>22</v>
      </c>
      <c r="G23" s="3">
        <f t="shared" si="2"/>
        <v>0.16058394160583941</v>
      </c>
    </row>
    <row r="24" spans="1:7" x14ac:dyDescent="0.15">
      <c r="A24">
        <v>323.27999999999997</v>
      </c>
      <c r="B24">
        <v>218.512</v>
      </c>
      <c r="C24" s="4"/>
      <c r="D24" s="1">
        <f t="shared" si="0"/>
        <v>0.66077498300475856</v>
      </c>
      <c r="E24" s="1">
        <f t="shared" si="1"/>
        <v>0.62809999999999999</v>
      </c>
      <c r="F24">
        <v>23</v>
      </c>
      <c r="G24" s="3">
        <f t="shared" si="2"/>
        <v>0.16788321167883211</v>
      </c>
    </row>
    <row r="25" spans="1:7" x14ac:dyDescent="0.15">
      <c r="A25">
        <v>319.08</v>
      </c>
      <c r="B25">
        <v>177.04</v>
      </c>
      <c r="C25" s="4"/>
      <c r="D25" s="1">
        <f t="shared" si="0"/>
        <v>0.64887831407205976</v>
      </c>
      <c r="E25" s="1">
        <f t="shared" si="1"/>
        <v>0.71450000000000002</v>
      </c>
      <c r="F25">
        <v>24</v>
      </c>
      <c r="G25" s="3">
        <f t="shared" si="2"/>
        <v>0.17518248175182483</v>
      </c>
    </row>
    <row r="26" spans="1:7" x14ac:dyDescent="0.15">
      <c r="A26">
        <v>305.159999999999</v>
      </c>
      <c r="B26">
        <v>194.75199999999899</v>
      </c>
      <c r="C26" s="4"/>
      <c r="D26" s="1">
        <f t="shared" si="0"/>
        <v>0.60944935418082646</v>
      </c>
      <c r="E26" s="1">
        <f t="shared" si="1"/>
        <v>0.67760000000000209</v>
      </c>
      <c r="F26">
        <v>25</v>
      </c>
      <c r="G26" s="3">
        <f t="shared" si="2"/>
        <v>0.18248175182481752</v>
      </c>
    </row>
    <row r="27" spans="1:7" x14ac:dyDescent="0.15">
      <c r="A27">
        <v>300.60000000000002</v>
      </c>
      <c r="B27">
        <v>167.2</v>
      </c>
      <c r="C27" s="4"/>
      <c r="D27" s="1">
        <f t="shared" si="0"/>
        <v>0.5965329707681849</v>
      </c>
      <c r="E27" s="1">
        <f t="shared" si="1"/>
        <v>0.73499999999999999</v>
      </c>
      <c r="F27">
        <v>26</v>
      </c>
      <c r="G27" s="3">
        <f t="shared" si="2"/>
        <v>0.18978102189781021</v>
      </c>
    </row>
    <row r="28" spans="1:7" x14ac:dyDescent="0.15">
      <c r="A28">
        <v>298.32</v>
      </c>
      <c r="B28">
        <v>168.01599999999999</v>
      </c>
      <c r="C28" s="4"/>
      <c r="D28" s="1">
        <f t="shared" si="0"/>
        <v>0.59007477906186268</v>
      </c>
      <c r="E28" s="1">
        <f t="shared" si="1"/>
        <v>0.73330000000000006</v>
      </c>
      <c r="F28">
        <v>27</v>
      </c>
      <c r="G28" s="3">
        <f t="shared" si="2"/>
        <v>0.19708029197080293</v>
      </c>
    </row>
    <row r="29" spans="1:7" x14ac:dyDescent="0.15">
      <c r="A29">
        <v>296.159999999999</v>
      </c>
      <c r="B29">
        <v>173.00799999999899</v>
      </c>
      <c r="C29" s="4"/>
      <c r="D29" s="1">
        <f t="shared" si="0"/>
        <v>0.58395649218218615</v>
      </c>
      <c r="E29" s="1">
        <f t="shared" si="1"/>
        <v>0.7229000000000021</v>
      </c>
      <c r="F29">
        <v>28</v>
      </c>
      <c r="G29" s="3">
        <f t="shared" si="2"/>
        <v>0.20437956204379562</v>
      </c>
    </row>
    <row r="30" spans="1:7" x14ac:dyDescent="0.15">
      <c r="A30">
        <v>291.36</v>
      </c>
      <c r="B30">
        <v>207.61600000000001</v>
      </c>
      <c r="C30" s="4"/>
      <c r="D30" s="1">
        <f t="shared" si="0"/>
        <v>0.57036029911624742</v>
      </c>
      <c r="E30" s="1">
        <f t="shared" si="1"/>
        <v>0.65080000000000005</v>
      </c>
      <c r="F30">
        <v>29</v>
      </c>
      <c r="G30" s="3">
        <f t="shared" si="2"/>
        <v>0.21167883211678831</v>
      </c>
    </row>
    <row r="31" spans="1:7" x14ac:dyDescent="0.15">
      <c r="A31">
        <v>289.44</v>
      </c>
      <c r="B31">
        <v>133.26400000000001</v>
      </c>
      <c r="C31" s="4"/>
      <c r="D31" s="1">
        <f t="shared" si="0"/>
        <v>0.56492182188987083</v>
      </c>
      <c r="E31" s="1">
        <f t="shared" si="1"/>
        <v>0.80569999999999997</v>
      </c>
      <c r="F31">
        <v>30</v>
      </c>
      <c r="G31" s="3">
        <f t="shared" si="2"/>
        <v>0.21897810218978103</v>
      </c>
    </row>
    <row r="32" spans="1:7" x14ac:dyDescent="0.15">
      <c r="A32">
        <v>287.27999999999997</v>
      </c>
      <c r="B32">
        <v>219.56799999999899</v>
      </c>
      <c r="C32" s="4"/>
      <c r="D32" s="1">
        <f t="shared" si="0"/>
        <v>0.55880353501019708</v>
      </c>
      <c r="E32" s="1">
        <f t="shared" si="1"/>
        <v>0.62590000000000212</v>
      </c>
      <c r="F32">
        <v>31</v>
      </c>
      <c r="G32" s="3">
        <f t="shared" si="2"/>
        <v>0.22627737226277372</v>
      </c>
    </row>
    <row r="33" spans="1:7" x14ac:dyDescent="0.15">
      <c r="A33">
        <v>282.72000000000003</v>
      </c>
      <c r="B33">
        <v>256.67200000000003</v>
      </c>
      <c r="C33" s="4"/>
      <c r="D33" s="1">
        <f t="shared" si="0"/>
        <v>0.54588715159755274</v>
      </c>
      <c r="E33" s="1">
        <f t="shared" si="1"/>
        <v>0.54859999999999998</v>
      </c>
      <c r="F33">
        <v>32</v>
      </c>
      <c r="G33" s="3">
        <f t="shared" si="2"/>
        <v>0.23357664233576642</v>
      </c>
    </row>
    <row r="34" spans="1:7" x14ac:dyDescent="0.15">
      <c r="A34">
        <v>280.44</v>
      </c>
      <c r="B34">
        <v>252.01599999999999</v>
      </c>
      <c r="C34" s="4"/>
      <c r="D34" s="1">
        <f t="shared" ref="D34:D65" si="3">(A34-MIN($A$2:$A$138))/(MAX($A$2:$A$138)-MIN($A$2:$A$138))</f>
        <v>0.53942895989123041</v>
      </c>
      <c r="E34" s="1">
        <f t="shared" ref="E34:E65" si="4">(MAX($B$2:$B$138)-B34)/(MAX($B$2:$B$138)-MIN($B$2:$B$138))</f>
        <v>0.55830000000000013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273.72000000000003</v>
      </c>
      <c r="B35">
        <v>188.94399999999999</v>
      </c>
      <c r="C35" s="4"/>
      <c r="D35" s="1">
        <f t="shared" si="3"/>
        <v>0.52039428959891232</v>
      </c>
      <c r="E35" s="1">
        <f t="shared" si="4"/>
        <v>0.68970000000000009</v>
      </c>
      <c r="F35">
        <v>34</v>
      </c>
      <c r="G35" s="3">
        <f t="shared" si="5"/>
        <v>0.24817518248175183</v>
      </c>
    </row>
    <row r="36" spans="1:7" x14ac:dyDescent="0.15">
      <c r="A36">
        <v>266.39999999999998</v>
      </c>
      <c r="B36">
        <v>190.864</v>
      </c>
      <c r="C36" s="4"/>
      <c r="D36" s="1">
        <f t="shared" si="3"/>
        <v>0.49966009517335136</v>
      </c>
      <c r="E36" s="1">
        <f t="shared" si="4"/>
        <v>0.68569999999999998</v>
      </c>
      <c r="F36">
        <v>35</v>
      </c>
      <c r="G36" s="3">
        <f t="shared" si="5"/>
        <v>0.25547445255474455</v>
      </c>
    </row>
    <row r="37" spans="1:7" x14ac:dyDescent="0.15">
      <c r="A37">
        <v>266.159999999999</v>
      </c>
      <c r="B37">
        <v>213.61600000000001</v>
      </c>
      <c r="C37" s="4"/>
      <c r="D37" s="1">
        <f t="shared" si="3"/>
        <v>0.49898028552005153</v>
      </c>
      <c r="E37" s="1">
        <f t="shared" si="4"/>
        <v>0.63829999999999998</v>
      </c>
      <c r="F37">
        <v>36</v>
      </c>
      <c r="G37" s="3">
        <f t="shared" si="5"/>
        <v>0.26277372262773724</v>
      </c>
    </row>
    <row r="38" spans="1:7" x14ac:dyDescent="0.15">
      <c r="A38">
        <v>261.83999999999997</v>
      </c>
      <c r="B38">
        <v>268.95999999999998</v>
      </c>
      <c r="C38" s="4"/>
      <c r="D38" s="1">
        <f t="shared" si="3"/>
        <v>0.48674371176070691</v>
      </c>
      <c r="E38" s="1">
        <f t="shared" si="4"/>
        <v>0.52300000000000002</v>
      </c>
      <c r="F38">
        <v>37</v>
      </c>
      <c r="G38" s="3">
        <f t="shared" si="5"/>
        <v>0.27007299270072993</v>
      </c>
    </row>
    <row r="39" spans="1:7" x14ac:dyDescent="0.15">
      <c r="A39">
        <v>257.52</v>
      </c>
      <c r="B39">
        <v>252.16</v>
      </c>
      <c r="C39" s="4"/>
      <c r="D39" s="1">
        <f t="shared" si="3"/>
        <v>0.47450713800135952</v>
      </c>
      <c r="E39" s="1">
        <f t="shared" si="4"/>
        <v>0.55800000000000005</v>
      </c>
      <c r="F39">
        <v>38</v>
      </c>
      <c r="G39" s="3">
        <f t="shared" si="5"/>
        <v>0.27737226277372262</v>
      </c>
    </row>
    <row r="40" spans="1:7" x14ac:dyDescent="0.15">
      <c r="A40">
        <v>250.56</v>
      </c>
      <c r="B40">
        <v>188.89599999999899</v>
      </c>
      <c r="C40" s="4"/>
      <c r="D40" s="1">
        <f t="shared" si="3"/>
        <v>0.45479265805574437</v>
      </c>
      <c r="E40" s="1">
        <f t="shared" si="4"/>
        <v>0.68980000000000208</v>
      </c>
      <c r="F40">
        <v>39</v>
      </c>
      <c r="G40" s="3">
        <f t="shared" si="5"/>
        <v>0.28467153284671531</v>
      </c>
    </row>
    <row r="41" spans="1:7" x14ac:dyDescent="0.15">
      <c r="A41">
        <v>250.2</v>
      </c>
      <c r="B41">
        <v>269.392</v>
      </c>
      <c r="C41" s="4"/>
      <c r="D41" s="1">
        <f t="shared" si="3"/>
        <v>0.45377294357579873</v>
      </c>
      <c r="E41" s="1">
        <f t="shared" si="4"/>
        <v>0.52210000000000001</v>
      </c>
      <c r="F41">
        <v>40</v>
      </c>
      <c r="G41" s="3">
        <f t="shared" si="5"/>
        <v>0.29197080291970801</v>
      </c>
    </row>
    <row r="42" spans="1:7" x14ac:dyDescent="0.15">
      <c r="A42">
        <v>249</v>
      </c>
      <c r="B42">
        <v>193.98399999999901</v>
      </c>
      <c r="C42" s="4"/>
      <c r="D42" s="1">
        <f t="shared" si="3"/>
        <v>0.45037389530931338</v>
      </c>
      <c r="E42" s="1">
        <f t="shared" si="4"/>
        <v>0.67920000000000202</v>
      </c>
      <c r="F42">
        <v>41</v>
      </c>
      <c r="G42" s="3">
        <f t="shared" si="5"/>
        <v>0.29927007299270075</v>
      </c>
    </row>
    <row r="43" spans="1:7" x14ac:dyDescent="0.15">
      <c r="A43">
        <v>248.88</v>
      </c>
      <c r="B43">
        <v>239.05599999999899</v>
      </c>
      <c r="C43" s="4"/>
      <c r="D43" s="1">
        <f t="shared" si="3"/>
        <v>0.45003399048266479</v>
      </c>
      <c r="E43" s="1">
        <f t="shared" si="4"/>
        <v>0.58530000000000204</v>
      </c>
      <c r="F43">
        <v>42</v>
      </c>
      <c r="G43" s="3">
        <f t="shared" si="5"/>
        <v>0.30656934306569344</v>
      </c>
    </row>
    <row r="44" spans="1:7" x14ac:dyDescent="0.15">
      <c r="A44">
        <v>248.51999999999899</v>
      </c>
      <c r="B44">
        <v>175.55199999999999</v>
      </c>
      <c r="C44" s="4"/>
      <c r="D44" s="1">
        <f t="shared" si="3"/>
        <v>0.44901427600271632</v>
      </c>
      <c r="E44" s="1">
        <f t="shared" si="4"/>
        <v>0.7175999999999999</v>
      </c>
      <c r="F44">
        <v>43</v>
      </c>
      <c r="G44" s="3">
        <f t="shared" si="5"/>
        <v>0.31386861313868614</v>
      </c>
    </row>
    <row r="45" spans="1:7" x14ac:dyDescent="0.15">
      <c r="A45">
        <v>241.32</v>
      </c>
      <c r="B45">
        <v>197.96799999999899</v>
      </c>
      <c r="C45" s="4"/>
      <c r="D45" s="1">
        <f t="shared" si="3"/>
        <v>0.42861998640380689</v>
      </c>
      <c r="E45" s="1">
        <f t="shared" si="4"/>
        <v>0.67090000000000205</v>
      </c>
      <c r="F45">
        <v>44</v>
      </c>
      <c r="G45" s="3">
        <f t="shared" si="5"/>
        <v>0.32116788321167883</v>
      </c>
    </row>
    <row r="46" spans="1:7" x14ac:dyDescent="0.15">
      <c r="A46">
        <v>239.04</v>
      </c>
      <c r="B46">
        <v>210.44800000000001</v>
      </c>
      <c r="C46" s="4"/>
      <c r="D46" s="1">
        <f t="shared" si="3"/>
        <v>0.42216179469748466</v>
      </c>
      <c r="E46" s="1">
        <f t="shared" si="4"/>
        <v>0.64490000000000003</v>
      </c>
      <c r="F46">
        <v>45</v>
      </c>
      <c r="G46" s="3">
        <f t="shared" si="5"/>
        <v>0.32846715328467152</v>
      </c>
    </row>
    <row r="47" spans="1:7" x14ac:dyDescent="0.15">
      <c r="A47">
        <v>235.08</v>
      </c>
      <c r="B47">
        <v>209.53599999999901</v>
      </c>
      <c r="C47" s="4"/>
      <c r="D47" s="1">
        <f t="shared" si="3"/>
        <v>0.41094493541808297</v>
      </c>
      <c r="E47" s="1">
        <f t="shared" si="4"/>
        <v>0.64680000000000204</v>
      </c>
      <c r="F47">
        <v>46</v>
      </c>
      <c r="G47" s="3">
        <f t="shared" si="5"/>
        <v>0.33576642335766421</v>
      </c>
    </row>
    <row r="48" spans="1:7" x14ac:dyDescent="0.15">
      <c r="A48">
        <v>229.56</v>
      </c>
      <c r="B48">
        <v>155.584</v>
      </c>
      <c r="C48" s="4"/>
      <c r="D48" s="1">
        <f t="shared" si="3"/>
        <v>0.39530931339225017</v>
      </c>
      <c r="E48" s="1">
        <f t="shared" si="4"/>
        <v>0.75919999999999999</v>
      </c>
      <c r="F48">
        <v>47</v>
      </c>
      <c r="G48" s="3">
        <f t="shared" si="5"/>
        <v>0.34306569343065696</v>
      </c>
    </row>
    <row r="49" spans="1:7" x14ac:dyDescent="0.15">
      <c r="A49">
        <v>225.35999999999899</v>
      </c>
      <c r="B49">
        <v>214.91199999999901</v>
      </c>
      <c r="C49" s="4"/>
      <c r="D49" s="1">
        <f t="shared" si="3"/>
        <v>0.38341264445954842</v>
      </c>
      <c r="E49" s="1">
        <f t="shared" si="4"/>
        <v>0.63560000000000205</v>
      </c>
      <c r="F49">
        <v>48</v>
      </c>
      <c r="G49" s="3">
        <f t="shared" si="5"/>
        <v>0.35036496350364965</v>
      </c>
    </row>
    <row r="50" spans="1:7" x14ac:dyDescent="0.15">
      <c r="A50">
        <v>224.04</v>
      </c>
      <c r="B50">
        <v>261.32799999999997</v>
      </c>
      <c r="C50" s="4"/>
      <c r="D50" s="1">
        <f t="shared" si="3"/>
        <v>0.37967369136641738</v>
      </c>
      <c r="E50" s="1">
        <f t="shared" si="4"/>
        <v>0.53890000000000005</v>
      </c>
      <c r="F50">
        <v>49</v>
      </c>
      <c r="G50" s="3">
        <f t="shared" si="5"/>
        <v>0.35766423357664234</v>
      </c>
    </row>
    <row r="51" spans="1:7" x14ac:dyDescent="0.15">
      <c r="A51">
        <v>224.04</v>
      </c>
      <c r="B51">
        <v>202.864</v>
      </c>
      <c r="C51" s="4"/>
      <c r="D51" s="1">
        <f t="shared" si="3"/>
        <v>0.37967369136641738</v>
      </c>
      <c r="E51" s="1">
        <f t="shared" si="4"/>
        <v>0.66069999999999995</v>
      </c>
      <c r="F51">
        <v>50</v>
      </c>
      <c r="G51" s="3">
        <f t="shared" si="5"/>
        <v>0.36496350364963503</v>
      </c>
    </row>
    <row r="52" spans="1:7" x14ac:dyDescent="0.15">
      <c r="A52">
        <v>219.48</v>
      </c>
      <c r="B52">
        <v>249.52</v>
      </c>
      <c r="C52" s="4"/>
      <c r="D52" s="1">
        <f t="shared" si="3"/>
        <v>0.36675730795377287</v>
      </c>
      <c r="E52" s="1">
        <f t="shared" si="4"/>
        <v>0.5635</v>
      </c>
      <c r="F52">
        <v>51</v>
      </c>
      <c r="G52" s="3">
        <f t="shared" si="5"/>
        <v>0.37226277372262773</v>
      </c>
    </row>
    <row r="53" spans="1:7" x14ac:dyDescent="0.15">
      <c r="A53">
        <v>219.24</v>
      </c>
      <c r="B53">
        <v>223.16799999999901</v>
      </c>
      <c r="C53" s="4"/>
      <c r="D53" s="1">
        <f t="shared" si="3"/>
        <v>0.36607749830047587</v>
      </c>
      <c r="E53" s="1">
        <f t="shared" si="4"/>
        <v>0.61840000000000217</v>
      </c>
      <c r="F53">
        <v>52</v>
      </c>
      <c r="G53" s="3">
        <f t="shared" si="5"/>
        <v>0.37956204379562042</v>
      </c>
    </row>
    <row r="54" spans="1:7" x14ac:dyDescent="0.15">
      <c r="A54">
        <v>218.04</v>
      </c>
      <c r="B54">
        <v>40</v>
      </c>
      <c r="C54" s="4"/>
      <c r="D54" s="1">
        <f t="shared" si="3"/>
        <v>0.36267845003399046</v>
      </c>
      <c r="E54" s="1">
        <f t="shared" si="4"/>
        <v>1</v>
      </c>
      <c r="F54">
        <v>53</v>
      </c>
      <c r="G54" s="3">
        <f t="shared" si="5"/>
        <v>0.38686131386861317</v>
      </c>
    </row>
    <row r="55" spans="1:7" x14ac:dyDescent="0.15">
      <c r="A55">
        <v>217.2</v>
      </c>
      <c r="B55">
        <v>185.82399999999899</v>
      </c>
      <c r="C55" s="4"/>
      <c r="D55" s="1">
        <f t="shared" si="3"/>
        <v>0.36029911624745065</v>
      </c>
      <c r="E55" s="1">
        <f t="shared" si="4"/>
        <v>0.69620000000000215</v>
      </c>
      <c r="F55">
        <v>54</v>
      </c>
      <c r="G55" s="3">
        <f t="shared" si="5"/>
        <v>0.39416058394160586</v>
      </c>
    </row>
    <row r="56" spans="1:7" x14ac:dyDescent="0.15">
      <c r="A56">
        <v>213.719999999999</v>
      </c>
      <c r="B56">
        <v>232.76799999999901</v>
      </c>
      <c r="C56" s="4"/>
      <c r="D56" s="1">
        <f t="shared" si="3"/>
        <v>0.35044187627464024</v>
      </c>
      <c r="E56" s="1">
        <f t="shared" si="4"/>
        <v>0.59840000000000204</v>
      </c>
      <c r="F56">
        <v>55</v>
      </c>
      <c r="G56" s="3">
        <f t="shared" si="5"/>
        <v>0.40145985401459855</v>
      </c>
    </row>
    <row r="57" spans="1:7" x14ac:dyDescent="0.15">
      <c r="A57">
        <v>213.48</v>
      </c>
      <c r="B57">
        <v>200.464</v>
      </c>
      <c r="C57" s="4"/>
      <c r="D57" s="1">
        <f t="shared" si="3"/>
        <v>0.34976206662134596</v>
      </c>
      <c r="E57" s="1">
        <f t="shared" si="4"/>
        <v>0.66569999999999996</v>
      </c>
      <c r="F57">
        <v>56</v>
      </c>
      <c r="G57" s="3">
        <f t="shared" si="5"/>
        <v>0.40875912408759124</v>
      </c>
    </row>
    <row r="58" spans="1:7" x14ac:dyDescent="0.15">
      <c r="A58">
        <v>212.76</v>
      </c>
      <c r="B58">
        <v>103.36</v>
      </c>
      <c r="C58" s="4"/>
      <c r="D58" s="1">
        <f t="shared" si="3"/>
        <v>0.34772263766145473</v>
      </c>
      <c r="E58" s="1">
        <f t="shared" si="4"/>
        <v>0.86799999999999999</v>
      </c>
      <c r="F58">
        <v>57</v>
      </c>
      <c r="G58" s="3">
        <f t="shared" si="5"/>
        <v>0.41605839416058393</v>
      </c>
    </row>
    <row r="59" spans="1:7" x14ac:dyDescent="0.15">
      <c r="A59">
        <v>212.64</v>
      </c>
      <c r="B59">
        <v>215.63200000000001</v>
      </c>
      <c r="C59" s="4"/>
      <c r="D59" s="1">
        <f t="shared" si="3"/>
        <v>0.3473827328348062</v>
      </c>
      <c r="E59" s="1">
        <f t="shared" si="4"/>
        <v>0.6341</v>
      </c>
      <c r="F59">
        <v>58</v>
      </c>
      <c r="G59" s="3">
        <f t="shared" si="5"/>
        <v>0.42335766423357662</v>
      </c>
    </row>
    <row r="60" spans="1:7" x14ac:dyDescent="0.15">
      <c r="A60">
        <v>207.36</v>
      </c>
      <c r="B60">
        <v>283.93599999999998</v>
      </c>
      <c r="C60" s="4"/>
      <c r="D60" s="1">
        <f t="shared" si="3"/>
        <v>0.33242692046227057</v>
      </c>
      <c r="E60" s="1">
        <f t="shared" si="4"/>
        <v>0.49180000000000007</v>
      </c>
      <c r="F60">
        <v>59</v>
      </c>
      <c r="G60" s="3">
        <f t="shared" si="5"/>
        <v>0.43065693430656932</v>
      </c>
    </row>
    <row r="61" spans="1:7" x14ac:dyDescent="0.15">
      <c r="A61">
        <v>200.28</v>
      </c>
      <c r="B61">
        <v>293.29599999999999</v>
      </c>
      <c r="C61" s="4"/>
      <c r="D61" s="1">
        <f t="shared" si="3"/>
        <v>0.31237253569000678</v>
      </c>
      <c r="E61" s="1">
        <f t="shared" si="4"/>
        <v>0.4723</v>
      </c>
      <c r="F61">
        <v>60</v>
      </c>
      <c r="G61" s="3">
        <f t="shared" si="5"/>
        <v>0.43795620437956206</v>
      </c>
    </row>
    <row r="62" spans="1:7" x14ac:dyDescent="0.15">
      <c r="A62">
        <v>193.8</v>
      </c>
      <c r="B62">
        <v>154.33599999999899</v>
      </c>
      <c r="C62" s="4"/>
      <c r="D62" s="1">
        <f t="shared" si="3"/>
        <v>0.29401767505098575</v>
      </c>
      <c r="E62" s="1">
        <f t="shared" si="4"/>
        <v>0.76180000000000214</v>
      </c>
      <c r="F62">
        <v>61</v>
      </c>
      <c r="G62" s="3">
        <f t="shared" si="5"/>
        <v>0.44525547445255476</v>
      </c>
    </row>
    <row r="63" spans="1:7" x14ac:dyDescent="0.15">
      <c r="A63">
        <v>191.39999999999901</v>
      </c>
      <c r="B63">
        <v>165.52</v>
      </c>
      <c r="C63" s="4"/>
      <c r="D63" s="1">
        <f t="shared" si="3"/>
        <v>0.28721957851801216</v>
      </c>
      <c r="E63" s="1">
        <f t="shared" si="4"/>
        <v>0.73850000000000005</v>
      </c>
      <c r="F63">
        <v>62</v>
      </c>
      <c r="G63" s="3">
        <f t="shared" si="5"/>
        <v>0.45255474452554745</v>
      </c>
    </row>
    <row r="64" spans="1:7" x14ac:dyDescent="0.15">
      <c r="A64">
        <v>191.39999999999901</v>
      </c>
      <c r="B64">
        <v>271.21600000000001</v>
      </c>
      <c r="C64" s="4"/>
      <c r="D64" s="1">
        <f t="shared" si="3"/>
        <v>0.28721957851801216</v>
      </c>
      <c r="E64" s="1">
        <f t="shared" si="4"/>
        <v>0.51829999999999998</v>
      </c>
      <c r="F64">
        <v>63</v>
      </c>
      <c r="G64" s="3">
        <f t="shared" si="5"/>
        <v>0.45985401459854014</v>
      </c>
    </row>
    <row r="65" spans="1:7" x14ac:dyDescent="0.15">
      <c r="A65">
        <v>190.2</v>
      </c>
      <c r="B65">
        <v>151.50399999999999</v>
      </c>
      <c r="C65" s="4"/>
      <c r="D65" s="1">
        <f t="shared" si="3"/>
        <v>0.28382053025152953</v>
      </c>
      <c r="E65" s="1">
        <f t="shared" si="4"/>
        <v>0.76769999999999994</v>
      </c>
      <c r="F65">
        <v>64</v>
      </c>
      <c r="G65" s="3">
        <f t="shared" si="5"/>
        <v>0.46715328467153283</v>
      </c>
    </row>
    <row r="66" spans="1:7" x14ac:dyDescent="0.15">
      <c r="A66">
        <v>189.48</v>
      </c>
      <c r="B66">
        <v>314.464</v>
      </c>
      <c r="C66" s="4"/>
      <c r="D66" s="1">
        <f t="shared" ref="D66:D97" si="6">(A66-MIN($A$2:$A$138))/(MAX($A$2:$A$138)-MIN($A$2:$A$138))</f>
        <v>0.2817811012916383</v>
      </c>
      <c r="E66" s="1">
        <f t="shared" ref="E66:E97" si="7">(MAX($B$2:$B$138)-B66)/(MAX($B$2:$B$138)-MIN($B$2:$B$138))</f>
        <v>0.42820000000000003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188.16</v>
      </c>
      <c r="B67">
        <v>179.67999999999901</v>
      </c>
      <c r="C67" s="4"/>
      <c r="D67" s="1">
        <f t="shared" si="6"/>
        <v>0.27804214819850437</v>
      </c>
      <c r="E67" s="1">
        <f t="shared" si="7"/>
        <v>0.70900000000000196</v>
      </c>
      <c r="F67">
        <v>66</v>
      </c>
      <c r="G67" s="3">
        <f t="shared" si="8"/>
        <v>0.48175182481751827</v>
      </c>
    </row>
    <row r="68" spans="1:7" x14ac:dyDescent="0.15">
      <c r="A68">
        <v>185.04</v>
      </c>
      <c r="B68">
        <v>212.12799999999999</v>
      </c>
      <c r="C68" s="4"/>
      <c r="D68" s="1">
        <f t="shared" si="6"/>
        <v>0.26920462270564238</v>
      </c>
      <c r="E68" s="1">
        <f t="shared" si="7"/>
        <v>0.64140000000000008</v>
      </c>
      <c r="F68">
        <v>67</v>
      </c>
      <c r="G68" s="3">
        <f t="shared" si="8"/>
        <v>0.48905109489051096</v>
      </c>
    </row>
    <row r="69" spans="1:7" x14ac:dyDescent="0.15">
      <c r="A69">
        <v>184.8</v>
      </c>
      <c r="B69">
        <v>221.68</v>
      </c>
      <c r="C69" s="4"/>
      <c r="D69" s="1">
        <f t="shared" si="6"/>
        <v>0.26852481305234538</v>
      </c>
      <c r="E69" s="1">
        <f t="shared" si="7"/>
        <v>0.62149999999999994</v>
      </c>
      <c r="F69">
        <v>68</v>
      </c>
      <c r="G69" s="3">
        <f t="shared" si="8"/>
        <v>0.49635036496350365</v>
      </c>
    </row>
    <row r="70" spans="1:7" x14ac:dyDescent="0.15">
      <c r="A70">
        <v>184.68</v>
      </c>
      <c r="B70">
        <v>269.96799999999899</v>
      </c>
      <c r="C70" s="4"/>
      <c r="D70" s="1">
        <f t="shared" si="6"/>
        <v>0.26818490822569679</v>
      </c>
      <c r="E70" s="1">
        <f t="shared" si="7"/>
        <v>0.52090000000000214</v>
      </c>
      <c r="F70">
        <v>69</v>
      </c>
      <c r="G70" s="3">
        <f t="shared" si="8"/>
        <v>0.5036496350364964</v>
      </c>
    </row>
    <row r="71" spans="1:7" x14ac:dyDescent="0.15">
      <c r="A71">
        <v>183.84</v>
      </c>
      <c r="B71">
        <v>217.40799999999999</v>
      </c>
      <c r="C71" s="4"/>
      <c r="D71" s="1">
        <f t="shared" si="6"/>
        <v>0.26580557443915703</v>
      </c>
      <c r="E71" s="1">
        <f t="shared" si="7"/>
        <v>0.63039999999999996</v>
      </c>
      <c r="F71">
        <v>70</v>
      </c>
      <c r="G71" s="3">
        <f t="shared" si="8"/>
        <v>0.51094890510948909</v>
      </c>
    </row>
    <row r="72" spans="1:7" x14ac:dyDescent="0.15">
      <c r="A72">
        <v>183.6</v>
      </c>
      <c r="B72">
        <v>168.01599999999999</v>
      </c>
      <c r="C72" s="4"/>
      <c r="D72" s="1">
        <f t="shared" si="6"/>
        <v>0.26512576478585992</v>
      </c>
      <c r="E72" s="1">
        <f t="shared" si="7"/>
        <v>0.73330000000000006</v>
      </c>
      <c r="F72">
        <v>71</v>
      </c>
      <c r="G72" s="3">
        <f t="shared" si="8"/>
        <v>0.51824817518248179</v>
      </c>
    </row>
    <row r="73" spans="1:7" x14ac:dyDescent="0.15">
      <c r="A73">
        <v>182.64</v>
      </c>
      <c r="B73">
        <v>192.976</v>
      </c>
      <c r="C73" s="4"/>
      <c r="D73" s="1">
        <f t="shared" si="6"/>
        <v>0.26240652617267157</v>
      </c>
      <c r="E73" s="1">
        <f t="shared" si="7"/>
        <v>0.68130000000000002</v>
      </c>
      <c r="F73">
        <v>72</v>
      </c>
      <c r="G73" s="3">
        <f t="shared" si="8"/>
        <v>0.52554744525547448</v>
      </c>
    </row>
    <row r="74" spans="1:7" x14ac:dyDescent="0.15">
      <c r="A74">
        <v>178.92</v>
      </c>
      <c r="B74">
        <v>182.51199999999901</v>
      </c>
      <c r="C74" s="4"/>
      <c r="D74" s="1">
        <f t="shared" si="6"/>
        <v>0.25186947654656688</v>
      </c>
      <c r="E74" s="1">
        <f t="shared" si="7"/>
        <v>0.70310000000000206</v>
      </c>
      <c r="F74">
        <v>73</v>
      </c>
      <c r="G74" s="3">
        <f t="shared" si="8"/>
        <v>0.53284671532846717</v>
      </c>
    </row>
    <row r="75" spans="1:7" x14ac:dyDescent="0.15">
      <c r="A75">
        <v>177.72</v>
      </c>
      <c r="B75">
        <v>183.135999999999</v>
      </c>
      <c r="C75" s="4"/>
      <c r="D75" s="1">
        <f t="shared" si="6"/>
        <v>0.24847042828008156</v>
      </c>
      <c r="E75" s="1">
        <f t="shared" si="7"/>
        <v>0.70180000000000209</v>
      </c>
      <c r="F75">
        <v>74</v>
      </c>
      <c r="G75" s="3">
        <f t="shared" si="8"/>
        <v>0.54014598540145986</v>
      </c>
    </row>
    <row r="76" spans="1:7" x14ac:dyDescent="0.15">
      <c r="A76">
        <v>175.2</v>
      </c>
      <c r="B76">
        <v>123.135999999999</v>
      </c>
      <c r="C76" s="4"/>
      <c r="D76" s="1">
        <f t="shared" si="6"/>
        <v>0.24133242692046222</v>
      </c>
      <c r="E76" s="1">
        <f t="shared" si="7"/>
        <v>0.82680000000000209</v>
      </c>
      <c r="F76">
        <v>75</v>
      </c>
      <c r="G76" s="3">
        <f t="shared" si="8"/>
        <v>0.54744525547445255</v>
      </c>
    </row>
    <row r="77" spans="1:7" x14ac:dyDescent="0.15">
      <c r="A77">
        <v>174.6</v>
      </c>
      <c r="B77">
        <v>195.904</v>
      </c>
      <c r="C77" s="4"/>
      <c r="D77" s="1">
        <f t="shared" si="6"/>
        <v>0.23963290278721955</v>
      </c>
      <c r="E77" s="1">
        <f t="shared" si="7"/>
        <v>0.67520000000000002</v>
      </c>
      <c r="F77">
        <v>76</v>
      </c>
      <c r="G77" s="3">
        <f t="shared" si="8"/>
        <v>0.55474452554744524</v>
      </c>
    </row>
    <row r="78" spans="1:7" x14ac:dyDescent="0.15">
      <c r="A78">
        <v>174.12</v>
      </c>
      <c r="B78">
        <v>197.488</v>
      </c>
      <c r="C78" s="4"/>
      <c r="D78" s="1">
        <f t="shared" si="6"/>
        <v>0.23827328348062543</v>
      </c>
      <c r="E78" s="1">
        <f t="shared" si="7"/>
        <v>0.67190000000000005</v>
      </c>
      <c r="F78">
        <v>77</v>
      </c>
      <c r="G78" s="3">
        <f t="shared" si="8"/>
        <v>0.56204379562043794</v>
      </c>
    </row>
    <row r="79" spans="1:7" x14ac:dyDescent="0.15">
      <c r="A79">
        <v>173.04</v>
      </c>
      <c r="B79">
        <v>257.82399999999899</v>
      </c>
      <c r="C79" s="4"/>
      <c r="D79" s="1">
        <f t="shared" si="6"/>
        <v>0.23521414004078856</v>
      </c>
      <c r="E79" s="1">
        <f t="shared" si="7"/>
        <v>0.54620000000000213</v>
      </c>
      <c r="F79">
        <v>78</v>
      </c>
      <c r="G79" s="3">
        <f t="shared" si="8"/>
        <v>0.56934306569343063</v>
      </c>
    </row>
    <row r="80" spans="1:7" x14ac:dyDescent="0.15">
      <c r="A80">
        <v>170.88</v>
      </c>
      <c r="B80">
        <v>191.67999999999901</v>
      </c>
      <c r="C80" s="4"/>
      <c r="D80" s="1">
        <f t="shared" si="6"/>
        <v>0.22909585316111486</v>
      </c>
      <c r="E80" s="1">
        <f t="shared" si="7"/>
        <v>0.68400000000000205</v>
      </c>
      <c r="F80">
        <v>79</v>
      </c>
      <c r="G80" s="3">
        <f t="shared" si="8"/>
        <v>0.57664233576642332</v>
      </c>
    </row>
    <row r="81" spans="1:7" x14ac:dyDescent="0.15">
      <c r="A81">
        <v>169.8</v>
      </c>
      <c r="B81">
        <v>213.232</v>
      </c>
      <c r="C81" s="4"/>
      <c r="D81" s="1">
        <f t="shared" si="6"/>
        <v>0.22603670972127807</v>
      </c>
      <c r="E81" s="1">
        <f t="shared" si="7"/>
        <v>0.63910000000000011</v>
      </c>
      <c r="F81">
        <v>80</v>
      </c>
      <c r="G81" s="3">
        <f t="shared" si="8"/>
        <v>0.58394160583941601</v>
      </c>
    </row>
    <row r="82" spans="1:7" x14ac:dyDescent="0.15">
      <c r="A82">
        <v>169.2</v>
      </c>
      <c r="B82">
        <v>223.26400000000001</v>
      </c>
      <c r="C82" s="4"/>
      <c r="D82" s="1">
        <f t="shared" si="6"/>
        <v>0.22433718558803531</v>
      </c>
      <c r="E82" s="1">
        <f t="shared" si="7"/>
        <v>0.61819999999999997</v>
      </c>
      <c r="F82">
        <v>81</v>
      </c>
      <c r="G82" s="3">
        <f t="shared" si="8"/>
        <v>0.59124087591240881</v>
      </c>
    </row>
    <row r="83" spans="1:7" x14ac:dyDescent="0.15">
      <c r="A83">
        <v>168.72</v>
      </c>
      <c r="B83">
        <v>212.70400000000001</v>
      </c>
      <c r="C83" s="4"/>
      <c r="D83" s="1">
        <f t="shared" si="6"/>
        <v>0.22297756628144119</v>
      </c>
      <c r="E83" s="1">
        <f t="shared" si="7"/>
        <v>0.64019999999999999</v>
      </c>
      <c r="F83">
        <v>82</v>
      </c>
      <c r="G83" s="3">
        <f t="shared" si="8"/>
        <v>0.59854014598540151</v>
      </c>
    </row>
    <row r="84" spans="1:7" x14ac:dyDescent="0.15">
      <c r="A84">
        <v>163.07999999999899</v>
      </c>
      <c r="B84">
        <v>233.10399999999899</v>
      </c>
      <c r="C84" s="4"/>
      <c r="D84" s="1">
        <f t="shared" si="6"/>
        <v>0.20700203942895701</v>
      </c>
      <c r="E84" s="1">
        <f t="shared" si="7"/>
        <v>0.59770000000000201</v>
      </c>
      <c r="F84">
        <v>83</v>
      </c>
      <c r="G84" s="3">
        <f t="shared" si="8"/>
        <v>0.6058394160583942</v>
      </c>
    </row>
    <row r="85" spans="1:7" x14ac:dyDescent="0.15">
      <c r="A85">
        <v>159.24</v>
      </c>
      <c r="B85">
        <v>174.783999999999</v>
      </c>
      <c r="C85" s="4"/>
      <c r="D85" s="1">
        <f t="shared" si="6"/>
        <v>0.19612508497620668</v>
      </c>
      <c r="E85" s="1">
        <f t="shared" si="7"/>
        <v>0.71920000000000217</v>
      </c>
      <c r="F85">
        <v>84</v>
      </c>
      <c r="G85" s="3">
        <f t="shared" si="8"/>
        <v>0.61313868613138689</v>
      </c>
    </row>
    <row r="86" spans="1:7" x14ac:dyDescent="0.15">
      <c r="A86">
        <v>158.16</v>
      </c>
      <c r="B86">
        <v>226.768</v>
      </c>
      <c r="C86" s="4"/>
      <c r="D86" s="1">
        <f t="shared" si="6"/>
        <v>0.1930659415363698</v>
      </c>
      <c r="E86" s="1">
        <f t="shared" si="7"/>
        <v>0.61089999999999989</v>
      </c>
      <c r="F86">
        <v>85</v>
      </c>
      <c r="G86" s="3">
        <f t="shared" si="8"/>
        <v>0.62043795620437958</v>
      </c>
    </row>
    <row r="87" spans="1:7" x14ac:dyDescent="0.15">
      <c r="A87">
        <v>155.63999999999999</v>
      </c>
      <c r="B87">
        <v>262</v>
      </c>
      <c r="C87" s="4"/>
      <c r="D87" s="1">
        <f t="shared" si="6"/>
        <v>0.18592794017675046</v>
      </c>
      <c r="E87" s="1">
        <f t="shared" si="7"/>
        <v>0.53749999999999998</v>
      </c>
      <c r="F87">
        <v>86</v>
      </c>
      <c r="G87" s="3">
        <f t="shared" si="8"/>
        <v>0.62773722627737227</v>
      </c>
    </row>
    <row r="88" spans="1:7" x14ac:dyDescent="0.15">
      <c r="A88">
        <v>153.72</v>
      </c>
      <c r="B88">
        <v>228.927999999999</v>
      </c>
      <c r="C88" s="4"/>
      <c r="D88" s="1">
        <f t="shared" si="6"/>
        <v>0.18048946295037388</v>
      </c>
      <c r="E88" s="1">
        <f t="shared" si="7"/>
        <v>0.60640000000000216</v>
      </c>
      <c r="F88">
        <v>87</v>
      </c>
      <c r="G88" s="3">
        <f t="shared" si="8"/>
        <v>0.63503649635036497</v>
      </c>
    </row>
    <row r="89" spans="1:7" x14ac:dyDescent="0.15">
      <c r="A89">
        <v>150.84</v>
      </c>
      <c r="B89">
        <v>210.39999999999901</v>
      </c>
      <c r="C89" s="4"/>
      <c r="D89" s="1">
        <f t="shared" si="6"/>
        <v>0.17233174711080898</v>
      </c>
      <c r="E89" s="1">
        <f t="shared" si="7"/>
        <v>0.64500000000000202</v>
      </c>
      <c r="F89">
        <v>88</v>
      </c>
      <c r="G89" s="3">
        <f t="shared" si="8"/>
        <v>0.64233576642335766</v>
      </c>
    </row>
    <row r="90" spans="1:7" x14ac:dyDescent="0.15">
      <c r="A90">
        <v>147.84</v>
      </c>
      <c r="B90">
        <v>127.648</v>
      </c>
      <c r="C90" s="4"/>
      <c r="D90" s="1">
        <f t="shared" si="6"/>
        <v>0.16383412644459552</v>
      </c>
      <c r="E90" s="1">
        <f t="shared" si="7"/>
        <v>0.8173999999999999</v>
      </c>
      <c r="F90">
        <v>89</v>
      </c>
      <c r="G90" s="3">
        <f t="shared" si="8"/>
        <v>0.64963503649635035</v>
      </c>
    </row>
    <row r="91" spans="1:7" x14ac:dyDescent="0.15">
      <c r="A91">
        <v>142.80000000000001</v>
      </c>
      <c r="B91">
        <v>216.73599999999999</v>
      </c>
      <c r="C91" s="4"/>
      <c r="D91" s="1">
        <f t="shared" si="6"/>
        <v>0.14955812372535693</v>
      </c>
      <c r="E91" s="1">
        <f t="shared" si="7"/>
        <v>0.63180000000000003</v>
      </c>
      <c r="F91">
        <v>90</v>
      </c>
      <c r="G91" s="3">
        <f t="shared" si="8"/>
        <v>0.65693430656934304</v>
      </c>
    </row>
    <row r="92" spans="1:7" x14ac:dyDescent="0.15">
      <c r="A92">
        <v>142.32</v>
      </c>
      <c r="B92">
        <v>245.87200000000001</v>
      </c>
      <c r="C92" s="4"/>
      <c r="D92" s="1">
        <f t="shared" si="6"/>
        <v>0.14819850441876273</v>
      </c>
      <c r="E92" s="1">
        <f t="shared" si="7"/>
        <v>0.57109999999999994</v>
      </c>
      <c r="F92">
        <v>91</v>
      </c>
      <c r="G92" s="3">
        <f t="shared" si="8"/>
        <v>0.66423357664233573</v>
      </c>
    </row>
    <row r="93" spans="1:7" x14ac:dyDescent="0.15">
      <c r="A93">
        <v>140.63999999999999</v>
      </c>
      <c r="B93">
        <v>216.30399999999901</v>
      </c>
      <c r="C93" s="4"/>
      <c r="D93" s="1">
        <f t="shared" si="6"/>
        <v>0.14343983684568315</v>
      </c>
      <c r="E93" s="1">
        <f t="shared" si="7"/>
        <v>0.63270000000000204</v>
      </c>
      <c r="F93">
        <v>92</v>
      </c>
      <c r="G93" s="3">
        <f t="shared" si="8"/>
        <v>0.67153284671532842</v>
      </c>
    </row>
    <row r="94" spans="1:7" x14ac:dyDescent="0.15">
      <c r="A94">
        <v>140.51999999999899</v>
      </c>
      <c r="B94">
        <v>287.392</v>
      </c>
      <c r="C94" s="4"/>
      <c r="D94" s="1">
        <f t="shared" si="6"/>
        <v>0.14309993201903179</v>
      </c>
      <c r="E94" s="1">
        <f t="shared" si="7"/>
        <v>0.48460000000000003</v>
      </c>
      <c r="F94">
        <v>93</v>
      </c>
      <c r="G94" s="3">
        <f t="shared" si="8"/>
        <v>0.67883211678832112</v>
      </c>
    </row>
    <row r="95" spans="1:7" x14ac:dyDescent="0.15">
      <c r="A95">
        <v>133.32</v>
      </c>
      <c r="B95">
        <v>175.6</v>
      </c>
      <c r="C95" s="4"/>
      <c r="D95" s="1">
        <f t="shared" si="6"/>
        <v>0.12270564242012234</v>
      </c>
      <c r="E95" s="1">
        <f t="shared" si="7"/>
        <v>0.71749999999999992</v>
      </c>
      <c r="F95">
        <v>94</v>
      </c>
      <c r="G95" s="3">
        <f t="shared" si="8"/>
        <v>0.68613138686131392</v>
      </c>
    </row>
    <row r="96" spans="1:7" x14ac:dyDescent="0.15">
      <c r="A96">
        <v>132.6</v>
      </c>
      <c r="B96">
        <v>102.207999999999</v>
      </c>
      <c r="D96" s="1">
        <f t="shared" si="6"/>
        <v>0.12066621346023111</v>
      </c>
      <c r="E96" s="1">
        <f t="shared" si="7"/>
        <v>0.87040000000000206</v>
      </c>
      <c r="F96">
        <v>95</v>
      </c>
      <c r="G96" s="3">
        <f t="shared" si="8"/>
        <v>0.69343065693430661</v>
      </c>
    </row>
    <row r="97" spans="1:7" x14ac:dyDescent="0.15">
      <c r="A97">
        <v>130.08000000000001</v>
      </c>
      <c r="B97">
        <v>196.623999999999</v>
      </c>
      <c r="D97" s="1">
        <f t="shared" si="6"/>
        <v>0.11352821210061186</v>
      </c>
      <c r="E97" s="1">
        <f t="shared" si="7"/>
        <v>0.67370000000000207</v>
      </c>
      <c r="F97">
        <v>96</v>
      </c>
      <c r="G97" s="3">
        <f t="shared" si="8"/>
        <v>0.7007299270072993</v>
      </c>
    </row>
    <row r="98" spans="1:7" x14ac:dyDescent="0.15">
      <c r="A98">
        <v>127.8</v>
      </c>
      <c r="B98">
        <v>277.69600000000003</v>
      </c>
      <c r="D98" s="1">
        <f t="shared" ref="D98:D129" si="9">(A98-MIN($A$2:$A$138))/(MAX($A$2:$A$138)-MIN($A$2:$A$138))</f>
        <v>0.10707002039428959</v>
      </c>
      <c r="E98" s="1">
        <f t="shared" ref="E98:E129" si="10">(MAX($B$2:$B$138)-B98)/(MAX($B$2:$B$138)-MIN($B$2:$B$138))</f>
        <v>0.50479999999999992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127.08</v>
      </c>
      <c r="B99">
        <v>113.007999999999</v>
      </c>
      <c r="C99" t="s">
        <v>24</v>
      </c>
      <c r="D99" s="1">
        <f t="shared" si="9"/>
        <v>0.10503059143439836</v>
      </c>
      <c r="E99" s="1">
        <f t="shared" si="10"/>
        <v>0.8479000000000021</v>
      </c>
      <c r="F99">
        <v>98</v>
      </c>
      <c r="G99" s="3">
        <f t="shared" si="11"/>
        <v>0.71532846715328469</v>
      </c>
    </row>
    <row r="100" spans="1:7" x14ac:dyDescent="0.15">
      <c r="A100">
        <v>126.479999999999</v>
      </c>
      <c r="B100">
        <v>308.416</v>
      </c>
      <c r="D100" s="1">
        <f t="shared" si="9"/>
        <v>0.10333106730115282</v>
      </c>
      <c r="E100" s="1">
        <f t="shared" si="10"/>
        <v>0.44080000000000003</v>
      </c>
      <c r="F100">
        <v>99</v>
      </c>
      <c r="G100" s="3">
        <f t="shared" si="11"/>
        <v>0.72262773722627738</v>
      </c>
    </row>
    <row r="101" spans="1:7" x14ac:dyDescent="0.15">
      <c r="A101">
        <v>123.72</v>
      </c>
      <c r="B101">
        <v>210.83199999999999</v>
      </c>
      <c r="D101" s="1">
        <f t="shared" si="9"/>
        <v>9.5513256288239284E-2</v>
      </c>
      <c r="E101" s="1">
        <f t="shared" si="10"/>
        <v>0.64410000000000001</v>
      </c>
      <c r="F101">
        <v>100</v>
      </c>
      <c r="G101" s="3">
        <f t="shared" si="11"/>
        <v>0.72992700729927007</v>
      </c>
    </row>
    <row r="102" spans="1:7" x14ac:dyDescent="0.15">
      <c r="A102">
        <v>119.759999999999</v>
      </c>
      <c r="B102">
        <v>223.88800000000001</v>
      </c>
      <c r="D102" s="1">
        <f t="shared" si="9"/>
        <v>8.4296397008834678E-2</v>
      </c>
      <c r="E102" s="1">
        <f t="shared" si="10"/>
        <v>0.61689999999999989</v>
      </c>
      <c r="F102">
        <v>101</v>
      </c>
      <c r="G102" s="3">
        <f t="shared" si="11"/>
        <v>0.73722627737226276</v>
      </c>
    </row>
    <row r="103" spans="1:7" x14ac:dyDescent="0.15">
      <c r="A103">
        <v>118.32</v>
      </c>
      <c r="B103">
        <v>284.08</v>
      </c>
      <c r="D103" s="1">
        <f t="shared" si="9"/>
        <v>8.0217539089055045E-2</v>
      </c>
      <c r="E103" s="1">
        <f t="shared" si="10"/>
        <v>0.49150000000000005</v>
      </c>
      <c r="F103">
        <v>102</v>
      </c>
      <c r="G103" s="3">
        <f t="shared" si="11"/>
        <v>0.74452554744525545</v>
      </c>
    </row>
    <row r="104" spans="1:7" x14ac:dyDescent="0.15">
      <c r="A104">
        <v>115.68</v>
      </c>
      <c r="B104">
        <v>73.647999999999996</v>
      </c>
      <c r="D104" s="1">
        <f t="shared" si="9"/>
        <v>7.2739632902787232E-2</v>
      </c>
      <c r="E104" s="1">
        <f t="shared" si="10"/>
        <v>0.92989999999999995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206.75199999999899</v>
      </c>
      <c r="D106" s="1">
        <f t="shared" si="9"/>
        <v>6.4581917063222291E-2</v>
      </c>
      <c r="E106" s="1">
        <f t="shared" si="10"/>
        <v>0.65260000000000207</v>
      </c>
      <c r="F106">
        <v>105</v>
      </c>
      <c r="G106" s="3">
        <f t="shared" si="11"/>
        <v>0.76642335766423353</v>
      </c>
    </row>
    <row r="107" spans="1:7" x14ac:dyDescent="0.15">
      <c r="A107">
        <v>105.12</v>
      </c>
      <c r="B107">
        <v>199.98399999999901</v>
      </c>
      <c r="D107" s="1">
        <f t="shared" si="9"/>
        <v>4.2828008157715848E-2</v>
      </c>
      <c r="E107" s="1">
        <f t="shared" si="10"/>
        <v>0.66670000000000207</v>
      </c>
      <c r="F107">
        <v>106</v>
      </c>
      <c r="G107" s="3">
        <f t="shared" si="11"/>
        <v>0.77372262773722633</v>
      </c>
    </row>
    <row r="108" spans="1:7" x14ac:dyDescent="0.15">
      <c r="A108">
        <v>99.72</v>
      </c>
      <c r="B108">
        <v>288.88</v>
      </c>
      <c r="D108" s="1">
        <f t="shared" si="9"/>
        <v>2.7532290958531606E-2</v>
      </c>
      <c r="E108" s="1">
        <f t="shared" si="10"/>
        <v>0.48149999999999998</v>
      </c>
      <c r="F108">
        <v>107</v>
      </c>
      <c r="G108" s="3">
        <f t="shared" si="11"/>
        <v>0.78102189781021902</v>
      </c>
    </row>
    <row r="109" spans="1:7" x14ac:dyDescent="0.15">
      <c r="A109">
        <v>98.16</v>
      </c>
      <c r="B109">
        <v>124.72</v>
      </c>
      <c r="D109" s="1">
        <f t="shared" si="9"/>
        <v>2.3113528212100602E-2</v>
      </c>
      <c r="E109" s="1">
        <f t="shared" si="10"/>
        <v>0.8234999999999999</v>
      </c>
      <c r="F109">
        <v>108</v>
      </c>
      <c r="G109" s="3">
        <f t="shared" si="11"/>
        <v>0.78832116788321172</v>
      </c>
    </row>
    <row r="110" spans="1:7" x14ac:dyDescent="0.15">
      <c r="A110">
        <v>97.32</v>
      </c>
      <c r="B110">
        <v>165.904</v>
      </c>
      <c r="D110" s="1">
        <f t="shared" si="9"/>
        <v>2.0734194425560824E-2</v>
      </c>
      <c r="E110" s="1">
        <f t="shared" si="10"/>
        <v>0.73770000000000002</v>
      </c>
      <c r="F110">
        <v>109</v>
      </c>
      <c r="G110" s="3">
        <f t="shared" si="11"/>
        <v>0.79562043795620441</v>
      </c>
    </row>
    <row r="111" spans="1:7" x14ac:dyDescent="0.15">
      <c r="A111">
        <v>96.84</v>
      </c>
      <c r="B111">
        <v>157.88800000000001</v>
      </c>
      <c r="D111" s="1">
        <f t="shared" si="9"/>
        <v>1.9374575118966699E-2</v>
      </c>
      <c r="E111" s="1">
        <f t="shared" si="10"/>
        <v>0.75439999999999996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40</v>
      </c>
      <c r="D114" s="1">
        <f t="shared" si="9"/>
        <v>3.3990482664855129E-4</v>
      </c>
      <c r="E114" s="1">
        <f t="shared" si="10"/>
        <v>1</v>
      </c>
      <c r="F114">
        <v>113</v>
      </c>
      <c r="G114" s="3">
        <f t="shared" si="11"/>
        <v>0.82481751824817517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83" priority="1">
      <formula>AND($G2&lt;=1,$G2&gt;0.75)</formula>
    </cfRule>
    <cfRule type="expression" dxfId="82" priority="2">
      <formula>AND($G2&lt;=0.75,$G2&gt;0.5)</formula>
    </cfRule>
    <cfRule type="expression" dxfId="81" priority="3">
      <formula>AND($G2&lt;=0.5,$G2&gt;0.25)</formula>
    </cfRule>
    <cfRule type="expression" dxfId="80" priority="4">
      <formula>$G2&lt;=0.25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8"/>
  <sheetViews>
    <sheetView topLeftCell="C1" workbookViewId="0">
      <selection activeCell="C7" sqref="C7"/>
    </sheetView>
  </sheetViews>
  <sheetFormatPr defaultRowHeight="13.5" x14ac:dyDescent="0.15"/>
  <cols>
    <col min="1" max="2" width="0" style="12" hidden="1"/>
  </cols>
  <sheetData>
    <row r="1" spans="1:7" x14ac:dyDescent="0.15">
      <c r="A1" s="17"/>
      <c r="C1" s="4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173.295999999999</v>
      </c>
      <c r="C3" s="4"/>
      <c r="D3" s="1">
        <f t="shared" si="0"/>
        <v>1</v>
      </c>
      <c r="E3" s="1">
        <f t="shared" si="1"/>
        <v>0.72230000000000205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125.679999999999</v>
      </c>
      <c r="C4" s="4"/>
      <c r="D4" s="1">
        <f t="shared" si="0"/>
        <v>1</v>
      </c>
      <c r="E4" s="1">
        <f t="shared" si="1"/>
        <v>0.82150000000000212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201.951999999999</v>
      </c>
      <c r="C5" s="4"/>
      <c r="D5" s="1">
        <f t="shared" si="0"/>
        <v>0.99932019034670294</v>
      </c>
      <c r="E5" s="1">
        <f t="shared" si="1"/>
        <v>0.66260000000000219</v>
      </c>
      <c r="F5">
        <v>4</v>
      </c>
      <c r="G5" s="3">
        <f t="shared" si="2"/>
        <v>2.9197080291970802E-2</v>
      </c>
    </row>
    <row r="6" spans="1:7" x14ac:dyDescent="0.15">
      <c r="A6">
        <v>442.44</v>
      </c>
      <c r="B6">
        <v>191.67999999999901</v>
      </c>
      <c r="C6" s="4"/>
      <c r="D6" s="1">
        <f t="shared" si="0"/>
        <v>0.9983004758667573</v>
      </c>
      <c r="E6" s="1">
        <f t="shared" si="1"/>
        <v>0.68400000000000205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207.04</v>
      </c>
      <c r="C7" s="4" t="s">
        <v>22</v>
      </c>
      <c r="D7" s="1">
        <f t="shared" si="0"/>
        <v>0.93575798776342622</v>
      </c>
      <c r="E7" s="1">
        <f t="shared" si="1"/>
        <v>0.65200000000000002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98.751999999999896</v>
      </c>
      <c r="D8" s="1">
        <f t="shared" si="0"/>
        <v>0.93575798776342622</v>
      </c>
      <c r="E8" s="1">
        <f t="shared" si="1"/>
        <v>0.87760000000000027</v>
      </c>
      <c r="F8">
        <v>7</v>
      </c>
      <c r="G8" s="3">
        <f t="shared" si="2"/>
        <v>5.1094890510948905E-2</v>
      </c>
    </row>
    <row r="9" spans="1:7" x14ac:dyDescent="0.15">
      <c r="A9">
        <v>415.32</v>
      </c>
      <c r="B9">
        <v>114.01600000000001</v>
      </c>
      <c r="D9" s="1">
        <f t="shared" si="0"/>
        <v>0.92148198504418755</v>
      </c>
      <c r="E9" s="1">
        <f t="shared" si="1"/>
        <v>0.8458</v>
      </c>
      <c r="F9">
        <v>8</v>
      </c>
      <c r="G9" s="3">
        <f t="shared" si="2"/>
        <v>5.8394160583941604E-2</v>
      </c>
    </row>
    <row r="10" spans="1:7" x14ac:dyDescent="0.15">
      <c r="A10">
        <v>401.76</v>
      </c>
      <c r="B10">
        <v>158.608</v>
      </c>
      <c r="D10" s="1">
        <f t="shared" si="0"/>
        <v>0.88307273963290267</v>
      </c>
      <c r="E10" s="1">
        <f t="shared" si="1"/>
        <v>0.75290000000000001</v>
      </c>
      <c r="F10">
        <v>9</v>
      </c>
      <c r="G10" s="3">
        <f t="shared" si="2"/>
        <v>6.569343065693431E-2</v>
      </c>
    </row>
    <row r="11" spans="1:7" x14ac:dyDescent="0.15">
      <c r="A11">
        <v>391.67999999999898</v>
      </c>
      <c r="B11">
        <v>332.70399999999898</v>
      </c>
      <c r="D11" s="1">
        <f t="shared" si="0"/>
        <v>0.85452073419442265</v>
      </c>
      <c r="E11" s="1">
        <f t="shared" si="1"/>
        <v>0.3902000000000021</v>
      </c>
      <c r="F11">
        <v>10</v>
      </c>
      <c r="G11" s="3">
        <f t="shared" si="2"/>
        <v>7.2992700729927001E-2</v>
      </c>
    </row>
    <row r="12" spans="1:7" x14ac:dyDescent="0.15">
      <c r="A12">
        <v>390.36</v>
      </c>
      <c r="B12">
        <v>178.672</v>
      </c>
      <c r="D12" s="1">
        <f t="shared" si="0"/>
        <v>0.85078178110129166</v>
      </c>
      <c r="E12" s="1">
        <f t="shared" si="1"/>
        <v>0.71109999999999995</v>
      </c>
      <c r="F12">
        <v>11</v>
      </c>
      <c r="G12" s="3">
        <f t="shared" si="2"/>
        <v>8.0291970802919707E-2</v>
      </c>
    </row>
    <row r="13" spans="1:7" x14ac:dyDescent="0.15">
      <c r="A13">
        <v>389.76</v>
      </c>
      <c r="B13">
        <v>113.968</v>
      </c>
      <c r="D13" s="1">
        <f t="shared" si="0"/>
        <v>0.84908225696804884</v>
      </c>
      <c r="E13" s="1">
        <f t="shared" si="1"/>
        <v>0.84589999999999999</v>
      </c>
      <c r="F13">
        <v>12</v>
      </c>
      <c r="G13" s="3">
        <f t="shared" si="2"/>
        <v>8.7591240875912413E-2</v>
      </c>
    </row>
    <row r="14" spans="1:7" x14ac:dyDescent="0.15">
      <c r="A14">
        <v>378.599999999999</v>
      </c>
      <c r="B14">
        <v>40.192</v>
      </c>
      <c r="D14" s="1">
        <f t="shared" si="0"/>
        <v>0.817471108089732</v>
      </c>
      <c r="E14" s="1">
        <f t="shared" si="1"/>
        <v>0.99959999999999993</v>
      </c>
      <c r="F14">
        <v>13</v>
      </c>
      <c r="G14" s="3">
        <f t="shared" si="2"/>
        <v>9.4890510948905105E-2</v>
      </c>
    </row>
    <row r="15" spans="1:7" x14ac:dyDescent="0.15">
      <c r="A15">
        <v>375.599999999999</v>
      </c>
      <c r="B15">
        <v>41.631999999999998</v>
      </c>
      <c r="D15" s="1">
        <f t="shared" si="0"/>
        <v>0.80897348742351849</v>
      </c>
      <c r="E15" s="1">
        <f t="shared" si="1"/>
        <v>0.99660000000000004</v>
      </c>
      <c r="F15">
        <v>14</v>
      </c>
      <c r="G15" s="3">
        <f t="shared" si="2"/>
        <v>0.10218978102189781</v>
      </c>
    </row>
    <row r="16" spans="1:7" x14ac:dyDescent="0.15">
      <c r="A16">
        <v>372.48</v>
      </c>
      <c r="B16">
        <v>180.49599999999899</v>
      </c>
      <c r="D16" s="1">
        <f t="shared" si="0"/>
        <v>0.80013596193065939</v>
      </c>
      <c r="E16" s="1">
        <f t="shared" si="1"/>
        <v>0.70730000000000215</v>
      </c>
      <c r="F16">
        <v>15</v>
      </c>
      <c r="G16" s="3">
        <f t="shared" si="2"/>
        <v>0.10948905109489052</v>
      </c>
    </row>
    <row r="17" spans="1:7" x14ac:dyDescent="0.15">
      <c r="A17">
        <v>366.6</v>
      </c>
      <c r="B17">
        <v>236.36799999999999</v>
      </c>
      <c r="D17" s="1">
        <f t="shared" si="0"/>
        <v>0.78348062542488106</v>
      </c>
      <c r="E17" s="1">
        <f t="shared" si="1"/>
        <v>0.59089999999999998</v>
      </c>
      <c r="F17">
        <v>16</v>
      </c>
      <c r="G17" s="3">
        <f t="shared" si="2"/>
        <v>0.11678832116788321</v>
      </c>
    </row>
    <row r="18" spans="1:7" x14ac:dyDescent="0.15">
      <c r="A18">
        <v>364.92</v>
      </c>
      <c r="B18">
        <v>164.65600000000001</v>
      </c>
      <c r="D18" s="1">
        <f t="shared" si="0"/>
        <v>0.77872195785180154</v>
      </c>
      <c r="E18" s="1">
        <f t="shared" si="1"/>
        <v>0.74029999999999996</v>
      </c>
      <c r="F18">
        <v>17</v>
      </c>
      <c r="G18" s="3">
        <f t="shared" si="2"/>
        <v>0.12408759124087591</v>
      </c>
    </row>
    <row r="19" spans="1:7" x14ac:dyDescent="0.15">
      <c r="A19">
        <v>363.24</v>
      </c>
      <c r="B19">
        <v>150.68799999999999</v>
      </c>
      <c r="D19" s="1">
        <f t="shared" si="0"/>
        <v>0.7739632902787219</v>
      </c>
      <c r="E19" s="1">
        <f t="shared" si="1"/>
        <v>0.76939999999999997</v>
      </c>
      <c r="F19">
        <v>18</v>
      </c>
      <c r="G19" s="3">
        <f t="shared" si="2"/>
        <v>0.13138686131386862</v>
      </c>
    </row>
    <row r="20" spans="1:7" x14ac:dyDescent="0.15">
      <c r="A20">
        <v>358.8</v>
      </c>
      <c r="B20">
        <v>179.488</v>
      </c>
      <c r="D20" s="1">
        <f t="shared" si="0"/>
        <v>0.76138681169272604</v>
      </c>
      <c r="E20" s="1">
        <f t="shared" si="1"/>
        <v>0.70940000000000003</v>
      </c>
      <c r="F20">
        <v>19</v>
      </c>
      <c r="G20" s="3">
        <f t="shared" si="2"/>
        <v>0.13868613138686131</v>
      </c>
    </row>
    <row r="21" spans="1:7" x14ac:dyDescent="0.15">
      <c r="A21">
        <v>350.28</v>
      </c>
      <c r="B21">
        <v>194.89599999999999</v>
      </c>
      <c r="D21" s="1">
        <f t="shared" si="0"/>
        <v>0.73725356900067973</v>
      </c>
      <c r="E21" s="1">
        <f t="shared" si="1"/>
        <v>0.67730000000000012</v>
      </c>
      <c r="F21">
        <v>20</v>
      </c>
      <c r="G21" s="3">
        <f t="shared" si="2"/>
        <v>0.145985401459854</v>
      </c>
    </row>
    <row r="22" spans="1:7" x14ac:dyDescent="0.15">
      <c r="A22">
        <v>350.16</v>
      </c>
      <c r="B22">
        <v>216.68799999999999</v>
      </c>
      <c r="D22" s="1">
        <f t="shared" si="0"/>
        <v>0.73691366417403126</v>
      </c>
      <c r="E22" s="1">
        <f t="shared" si="1"/>
        <v>0.63190000000000002</v>
      </c>
      <c r="F22">
        <v>21</v>
      </c>
      <c r="G22" s="3">
        <f t="shared" si="2"/>
        <v>0.15328467153284672</v>
      </c>
    </row>
    <row r="23" spans="1:7" x14ac:dyDescent="0.15">
      <c r="A23">
        <v>334.08</v>
      </c>
      <c r="B23">
        <v>101.104</v>
      </c>
      <c r="D23" s="1">
        <f t="shared" si="0"/>
        <v>0.69136641740312699</v>
      </c>
      <c r="E23" s="1">
        <f t="shared" si="1"/>
        <v>0.87270000000000003</v>
      </c>
      <c r="F23">
        <v>22</v>
      </c>
      <c r="G23" s="3">
        <f t="shared" si="2"/>
        <v>0.16058394160583941</v>
      </c>
    </row>
    <row r="24" spans="1:7" x14ac:dyDescent="0.15">
      <c r="A24">
        <v>329.039999999999</v>
      </c>
      <c r="B24">
        <v>163.599999999999</v>
      </c>
      <c r="D24" s="1">
        <f t="shared" si="0"/>
        <v>0.67709041468388564</v>
      </c>
      <c r="E24" s="1">
        <f t="shared" si="1"/>
        <v>0.74250000000000205</v>
      </c>
      <c r="F24">
        <v>23</v>
      </c>
      <c r="G24" s="3">
        <f t="shared" si="2"/>
        <v>0.16788321167883211</v>
      </c>
    </row>
    <row r="25" spans="1:7" x14ac:dyDescent="0.15">
      <c r="A25">
        <v>326.27999999999997</v>
      </c>
      <c r="B25">
        <v>216.73599999999999</v>
      </c>
      <c r="D25" s="1">
        <f t="shared" si="0"/>
        <v>0.66927260367097197</v>
      </c>
      <c r="E25" s="1">
        <f t="shared" si="1"/>
        <v>0.63180000000000003</v>
      </c>
      <c r="F25">
        <v>24</v>
      </c>
      <c r="G25" s="3">
        <f t="shared" si="2"/>
        <v>0.17518248175182483</v>
      </c>
    </row>
    <row r="26" spans="1:7" x14ac:dyDescent="0.15">
      <c r="A26">
        <v>310.91999999999899</v>
      </c>
      <c r="B26">
        <v>195.66399999999999</v>
      </c>
      <c r="D26" s="1">
        <f t="shared" si="0"/>
        <v>0.62576478585995632</v>
      </c>
      <c r="E26" s="1">
        <f t="shared" si="1"/>
        <v>0.67570000000000008</v>
      </c>
      <c r="F26">
        <v>25</v>
      </c>
      <c r="G26" s="3">
        <f t="shared" si="2"/>
        <v>0.18248175182481752</v>
      </c>
    </row>
    <row r="27" spans="1:7" x14ac:dyDescent="0.15">
      <c r="A27">
        <v>305.76</v>
      </c>
      <c r="B27">
        <v>166.816</v>
      </c>
      <c r="D27" s="1">
        <f t="shared" si="0"/>
        <v>0.61114887831407205</v>
      </c>
      <c r="E27" s="1">
        <f t="shared" si="1"/>
        <v>0.7357999999999999</v>
      </c>
      <c r="F27">
        <v>26</v>
      </c>
      <c r="G27" s="3">
        <f t="shared" si="2"/>
        <v>0.18978102189781021</v>
      </c>
    </row>
    <row r="28" spans="1:7" x14ac:dyDescent="0.15">
      <c r="A28">
        <v>303.60000000000002</v>
      </c>
      <c r="B28">
        <v>170.22399999999999</v>
      </c>
      <c r="D28" s="1">
        <f t="shared" si="0"/>
        <v>0.60503059143439841</v>
      </c>
      <c r="E28" s="1">
        <f t="shared" si="1"/>
        <v>0.72870000000000001</v>
      </c>
      <c r="F28">
        <v>27</v>
      </c>
      <c r="G28" s="3">
        <f t="shared" si="2"/>
        <v>0.19708029197080293</v>
      </c>
    </row>
    <row r="29" spans="1:7" x14ac:dyDescent="0.15">
      <c r="A29">
        <v>302.159999999999</v>
      </c>
      <c r="B29">
        <v>175.21600000000001</v>
      </c>
      <c r="D29" s="1">
        <f t="shared" si="0"/>
        <v>0.60095173351461306</v>
      </c>
      <c r="E29" s="1">
        <f t="shared" si="1"/>
        <v>0.71829999999999994</v>
      </c>
      <c r="F29">
        <v>28</v>
      </c>
      <c r="G29" s="3">
        <f t="shared" si="2"/>
        <v>0.20437956204379562</v>
      </c>
    </row>
    <row r="30" spans="1:7" x14ac:dyDescent="0.15">
      <c r="A30">
        <v>297.12</v>
      </c>
      <c r="B30">
        <v>206.03199999999899</v>
      </c>
      <c r="D30" s="1">
        <f t="shared" si="0"/>
        <v>0.58667573079537727</v>
      </c>
      <c r="E30" s="1">
        <f t="shared" si="1"/>
        <v>0.65410000000000201</v>
      </c>
      <c r="F30">
        <v>29</v>
      </c>
      <c r="G30" s="3">
        <f t="shared" si="2"/>
        <v>0.21167883211678831</v>
      </c>
    </row>
    <row r="31" spans="1:7" x14ac:dyDescent="0.15">
      <c r="A31">
        <v>294</v>
      </c>
      <c r="B31">
        <v>220.719999999999</v>
      </c>
      <c r="D31" s="1">
        <f t="shared" si="0"/>
        <v>0.57783820530251528</v>
      </c>
      <c r="E31" s="1">
        <f t="shared" si="1"/>
        <v>0.62350000000000205</v>
      </c>
      <c r="F31">
        <v>30</v>
      </c>
      <c r="G31" s="3">
        <f t="shared" si="2"/>
        <v>0.21897810218978103</v>
      </c>
    </row>
    <row r="32" spans="1:7" x14ac:dyDescent="0.15">
      <c r="A32">
        <v>292.44</v>
      </c>
      <c r="B32">
        <v>136.72</v>
      </c>
      <c r="D32" s="1">
        <f t="shared" si="0"/>
        <v>0.57341944255608424</v>
      </c>
      <c r="E32" s="1">
        <f t="shared" si="1"/>
        <v>0.79849999999999999</v>
      </c>
      <c r="F32">
        <v>31</v>
      </c>
      <c r="G32" s="3">
        <f t="shared" si="2"/>
        <v>0.22627737226277372</v>
      </c>
    </row>
    <row r="33" spans="1:7" x14ac:dyDescent="0.15">
      <c r="A33">
        <v>282.72000000000003</v>
      </c>
      <c r="B33">
        <v>256.67200000000003</v>
      </c>
      <c r="D33" s="1">
        <f t="shared" si="0"/>
        <v>0.54588715159755274</v>
      </c>
      <c r="E33" s="1">
        <f t="shared" si="1"/>
        <v>0.54859999999999998</v>
      </c>
      <c r="F33">
        <v>32</v>
      </c>
      <c r="G33" s="3">
        <f t="shared" si="2"/>
        <v>0.23357664233576642</v>
      </c>
    </row>
    <row r="34" spans="1:7" x14ac:dyDescent="0.15">
      <c r="A34">
        <v>280.68</v>
      </c>
      <c r="B34">
        <v>252.06399999999999</v>
      </c>
      <c r="D34" s="1">
        <f t="shared" ref="D34:D65" si="3">(A34-MIN($A$2:$A$138))/(MAX($A$2:$A$138)-MIN($A$2:$A$138))</f>
        <v>0.54010876954452747</v>
      </c>
      <c r="E34" s="1">
        <f t="shared" ref="E34:E65" si="4">(MAX($B$2:$B$138)-B34)/(MAX($B$2:$B$138)-MIN($B$2:$B$138))</f>
        <v>0.55820000000000003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273.83999999999997</v>
      </c>
      <c r="B35">
        <v>251.488</v>
      </c>
      <c r="D35" s="1">
        <f t="shared" si="3"/>
        <v>0.52073419442556079</v>
      </c>
      <c r="E35" s="1">
        <f t="shared" si="4"/>
        <v>0.55940000000000001</v>
      </c>
      <c r="F35">
        <v>34</v>
      </c>
      <c r="G35" s="3">
        <f t="shared" si="5"/>
        <v>0.24817518248175183</v>
      </c>
    </row>
    <row r="36" spans="1:7" x14ac:dyDescent="0.15">
      <c r="A36">
        <v>273.72000000000003</v>
      </c>
      <c r="B36">
        <v>188.94399999999999</v>
      </c>
      <c r="D36" s="1">
        <f t="shared" si="3"/>
        <v>0.52039428959891232</v>
      </c>
      <c r="E36" s="1">
        <f t="shared" si="4"/>
        <v>0.68970000000000009</v>
      </c>
      <c r="F36">
        <v>35</v>
      </c>
      <c r="G36" s="3">
        <f t="shared" si="5"/>
        <v>0.25547445255474455</v>
      </c>
    </row>
    <row r="37" spans="1:7" x14ac:dyDescent="0.15">
      <c r="A37">
        <v>270.12</v>
      </c>
      <c r="B37">
        <v>212.991999999999</v>
      </c>
      <c r="D37" s="1">
        <f t="shared" si="3"/>
        <v>0.5101971447994561</v>
      </c>
      <c r="E37" s="1">
        <f t="shared" si="4"/>
        <v>0.63960000000000206</v>
      </c>
      <c r="F37">
        <v>36</v>
      </c>
      <c r="G37" s="3">
        <f t="shared" si="5"/>
        <v>0.26277372262773724</v>
      </c>
    </row>
    <row r="38" spans="1:7" x14ac:dyDescent="0.15">
      <c r="A38">
        <v>269.039999999999</v>
      </c>
      <c r="B38">
        <v>189.27999999999901</v>
      </c>
      <c r="D38" s="1">
        <f t="shared" si="3"/>
        <v>0.5071380013596164</v>
      </c>
      <c r="E38" s="1">
        <f t="shared" si="4"/>
        <v>0.68900000000000206</v>
      </c>
      <c r="F38">
        <v>37</v>
      </c>
      <c r="G38" s="3">
        <f t="shared" si="5"/>
        <v>0.27007299270072993</v>
      </c>
    </row>
    <row r="39" spans="1:7" x14ac:dyDescent="0.15">
      <c r="A39">
        <v>267</v>
      </c>
      <c r="B39">
        <v>263.24799999999999</v>
      </c>
      <c r="D39" s="1">
        <f t="shared" si="3"/>
        <v>0.50135961930659412</v>
      </c>
      <c r="E39" s="1">
        <f t="shared" si="4"/>
        <v>0.53490000000000004</v>
      </c>
      <c r="F39">
        <v>38</v>
      </c>
      <c r="G39" s="3">
        <f t="shared" si="5"/>
        <v>0.27737226277372262</v>
      </c>
    </row>
    <row r="40" spans="1:7" x14ac:dyDescent="0.15">
      <c r="A40">
        <v>255.35999999999899</v>
      </c>
      <c r="B40">
        <v>189.08799999999999</v>
      </c>
      <c r="D40" s="1">
        <f t="shared" si="3"/>
        <v>0.46838885112168305</v>
      </c>
      <c r="E40" s="1">
        <f t="shared" si="4"/>
        <v>0.68940000000000012</v>
      </c>
      <c r="F40">
        <v>39</v>
      </c>
      <c r="G40" s="3">
        <f t="shared" si="5"/>
        <v>0.28467153284671531</v>
      </c>
    </row>
    <row r="41" spans="1:7" x14ac:dyDescent="0.15">
      <c r="A41">
        <v>252.48</v>
      </c>
      <c r="B41">
        <v>269.34399999999999</v>
      </c>
      <c r="D41" s="1">
        <f t="shared" si="3"/>
        <v>0.46023113528212095</v>
      </c>
      <c r="E41" s="1">
        <f t="shared" si="4"/>
        <v>0.5222</v>
      </c>
      <c r="F41">
        <v>40</v>
      </c>
      <c r="G41" s="3">
        <f t="shared" si="5"/>
        <v>0.29197080291970801</v>
      </c>
    </row>
    <row r="42" spans="1:7" x14ac:dyDescent="0.15">
      <c r="A42">
        <v>249</v>
      </c>
      <c r="B42">
        <v>193.98399999999901</v>
      </c>
      <c r="D42" s="1">
        <f t="shared" si="3"/>
        <v>0.45037389530931338</v>
      </c>
      <c r="E42" s="1">
        <f t="shared" si="4"/>
        <v>0.67920000000000202</v>
      </c>
      <c r="F42">
        <v>41</v>
      </c>
      <c r="G42" s="3">
        <f t="shared" si="5"/>
        <v>0.29927007299270075</v>
      </c>
    </row>
    <row r="43" spans="1:7" x14ac:dyDescent="0.15">
      <c r="A43">
        <v>248.88</v>
      </c>
      <c r="B43">
        <v>239.05599999999899</v>
      </c>
      <c r="D43" s="1">
        <f t="shared" si="3"/>
        <v>0.45003399048266479</v>
      </c>
      <c r="E43" s="1">
        <f t="shared" si="4"/>
        <v>0.58530000000000204</v>
      </c>
      <c r="F43">
        <v>42</v>
      </c>
      <c r="G43" s="3">
        <f t="shared" si="5"/>
        <v>0.30656934306569344</v>
      </c>
    </row>
    <row r="44" spans="1:7" x14ac:dyDescent="0.15">
      <c r="A44">
        <v>248.76</v>
      </c>
      <c r="B44">
        <v>170.60799999999901</v>
      </c>
      <c r="D44" s="1">
        <f t="shared" si="3"/>
        <v>0.44969408565601626</v>
      </c>
      <c r="E44" s="1">
        <f t="shared" si="4"/>
        <v>0.72790000000000199</v>
      </c>
      <c r="F44">
        <v>43</v>
      </c>
      <c r="G44" s="3">
        <f t="shared" si="5"/>
        <v>0.31386861313868614</v>
      </c>
    </row>
    <row r="45" spans="1:7" x14ac:dyDescent="0.15">
      <c r="A45">
        <v>246.48</v>
      </c>
      <c r="B45">
        <v>208.95999999999901</v>
      </c>
      <c r="D45" s="1">
        <f t="shared" si="3"/>
        <v>0.44323589394969404</v>
      </c>
      <c r="E45" s="1">
        <f t="shared" si="4"/>
        <v>0.64800000000000202</v>
      </c>
      <c r="F45">
        <v>44</v>
      </c>
      <c r="G45" s="3">
        <f t="shared" si="5"/>
        <v>0.32116788321167883</v>
      </c>
    </row>
    <row r="46" spans="1:7" x14ac:dyDescent="0.15">
      <c r="A46">
        <v>241.32</v>
      </c>
      <c r="B46">
        <v>197.96799999999899</v>
      </c>
      <c r="D46" s="1">
        <f t="shared" si="3"/>
        <v>0.42861998640380689</v>
      </c>
      <c r="E46" s="1">
        <f t="shared" si="4"/>
        <v>0.67090000000000205</v>
      </c>
      <c r="F46">
        <v>45</v>
      </c>
      <c r="G46" s="3">
        <f t="shared" si="5"/>
        <v>0.32846715328467152</v>
      </c>
    </row>
    <row r="47" spans="1:7" x14ac:dyDescent="0.15">
      <c r="A47">
        <v>238.56</v>
      </c>
      <c r="B47">
        <v>211.744</v>
      </c>
      <c r="D47" s="1">
        <f t="shared" si="3"/>
        <v>0.42080217539089054</v>
      </c>
      <c r="E47" s="1">
        <f t="shared" si="4"/>
        <v>0.64219999999999999</v>
      </c>
      <c r="F47">
        <v>46</v>
      </c>
      <c r="G47" s="3">
        <f t="shared" si="5"/>
        <v>0.33576642335766421</v>
      </c>
    </row>
    <row r="48" spans="1:7" x14ac:dyDescent="0.15">
      <c r="A48">
        <v>233.51999999999899</v>
      </c>
      <c r="B48">
        <v>209.34399999999999</v>
      </c>
      <c r="D48" s="1">
        <f t="shared" si="3"/>
        <v>0.40652617267164903</v>
      </c>
      <c r="E48" s="1">
        <f t="shared" si="4"/>
        <v>0.6472</v>
      </c>
      <c r="F48">
        <v>47</v>
      </c>
      <c r="G48" s="3">
        <f t="shared" si="5"/>
        <v>0.34306569343065696</v>
      </c>
    </row>
    <row r="49" spans="1:7" x14ac:dyDescent="0.15">
      <c r="A49">
        <v>232.07999999999899</v>
      </c>
      <c r="B49">
        <v>186.35199999999901</v>
      </c>
      <c r="D49" s="1">
        <f t="shared" si="3"/>
        <v>0.40244731475186657</v>
      </c>
      <c r="E49" s="1">
        <f t="shared" si="4"/>
        <v>0.69510000000000205</v>
      </c>
      <c r="F49">
        <v>48</v>
      </c>
      <c r="G49" s="3">
        <f t="shared" si="5"/>
        <v>0.35036496350364965</v>
      </c>
    </row>
    <row r="50" spans="1:7" x14ac:dyDescent="0.15">
      <c r="A50">
        <v>231.48</v>
      </c>
      <c r="B50">
        <v>156.01599999999999</v>
      </c>
      <c r="D50" s="1">
        <f t="shared" si="3"/>
        <v>0.40074779061862675</v>
      </c>
      <c r="E50" s="1">
        <f t="shared" si="4"/>
        <v>0.75830000000000009</v>
      </c>
      <c r="F50">
        <v>49</v>
      </c>
      <c r="G50" s="3">
        <f t="shared" si="5"/>
        <v>0.35766423357664234</v>
      </c>
    </row>
    <row r="51" spans="1:7" x14ac:dyDescent="0.15">
      <c r="A51">
        <v>230.52</v>
      </c>
      <c r="B51">
        <v>203.96799999999999</v>
      </c>
      <c r="D51" s="1">
        <f t="shared" si="3"/>
        <v>0.39802855200543846</v>
      </c>
      <c r="E51" s="1">
        <f t="shared" si="4"/>
        <v>0.6584000000000001</v>
      </c>
      <c r="F51">
        <v>50</v>
      </c>
      <c r="G51" s="3">
        <f t="shared" si="5"/>
        <v>0.36496350364963503</v>
      </c>
    </row>
    <row r="52" spans="1:7" x14ac:dyDescent="0.15">
      <c r="A52">
        <v>228.72</v>
      </c>
      <c r="B52">
        <v>260.89600000000002</v>
      </c>
      <c r="D52" s="1">
        <f t="shared" si="3"/>
        <v>0.39292997960571036</v>
      </c>
      <c r="E52" s="1">
        <f t="shared" si="4"/>
        <v>0.53979999999999995</v>
      </c>
      <c r="F52">
        <v>51</v>
      </c>
      <c r="G52" s="3">
        <f t="shared" si="5"/>
        <v>0.37226277372262773</v>
      </c>
    </row>
    <row r="53" spans="1:7" x14ac:dyDescent="0.15">
      <c r="A53">
        <v>221.04</v>
      </c>
      <c r="B53">
        <v>234.73599999999999</v>
      </c>
      <c r="D53" s="1">
        <f t="shared" si="3"/>
        <v>0.37117607070020392</v>
      </c>
      <c r="E53" s="1">
        <f t="shared" si="4"/>
        <v>0.59430000000000005</v>
      </c>
      <c r="F53">
        <v>52</v>
      </c>
      <c r="G53" s="3">
        <f t="shared" si="5"/>
        <v>0.37956204379562042</v>
      </c>
    </row>
    <row r="54" spans="1:7" x14ac:dyDescent="0.15">
      <c r="A54">
        <v>219.96</v>
      </c>
      <c r="B54">
        <v>249.183999999999</v>
      </c>
      <c r="D54" s="1">
        <f t="shared" si="3"/>
        <v>0.3681169272603671</v>
      </c>
      <c r="E54" s="1">
        <f t="shared" si="4"/>
        <v>0.56420000000000203</v>
      </c>
      <c r="F54">
        <v>53</v>
      </c>
      <c r="G54" s="3">
        <f t="shared" si="5"/>
        <v>0.38686131386861317</v>
      </c>
    </row>
    <row r="55" spans="1:7" x14ac:dyDescent="0.15">
      <c r="A55">
        <v>219.24</v>
      </c>
      <c r="B55">
        <v>223.16799999999901</v>
      </c>
      <c r="D55" s="1">
        <f t="shared" si="3"/>
        <v>0.36607749830047587</v>
      </c>
      <c r="E55" s="1">
        <f t="shared" si="4"/>
        <v>0.61840000000000217</v>
      </c>
      <c r="F55">
        <v>54</v>
      </c>
      <c r="G55" s="3">
        <f t="shared" si="5"/>
        <v>0.39416058394160586</v>
      </c>
    </row>
    <row r="56" spans="1:7" x14ac:dyDescent="0.15">
      <c r="A56">
        <v>218.88</v>
      </c>
      <c r="B56">
        <v>40</v>
      </c>
      <c r="D56" s="1">
        <f t="shared" si="3"/>
        <v>0.36505778382053022</v>
      </c>
      <c r="E56" s="1">
        <f t="shared" si="4"/>
        <v>1</v>
      </c>
      <c r="F56">
        <v>55</v>
      </c>
      <c r="G56" s="3">
        <f t="shared" si="5"/>
        <v>0.40145985401459855</v>
      </c>
    </row>
    <row r="57" spans="1:7" x14ac:dyDescent="0.15">
      <c r="A57">
        <v>218.28</v>
      </c>
      <c r="B57">
        <v>217.79199999999901</v>
      </c>
      <c r="D57" s="1">
        <f t="shared" si="3"/>
        <v>0.36335825968728752</v>
      </c>
      <c r="E57" s="1">
        <f t="shared" si="4"/>
        <v>0.62960000000000205</v>
      </c>
      <c r="F57">
        <v>56</v>
      </c>
      <c r="G57" s="3">
        <f t="shared" si="5"/>
        <v>0.40875912408759124</v>
      </c>
    </row>
    <row r="58" spans="1:7" x14ac:dyDescent="0.15">
      <c r="A58">
        <v>214.92</v>
      </c>
      <c r="B58">
        <v>199.98399999999901</v>
      </c>
      <c r="D58" s="1">
        <f t="shared" si="3"/>
        <v>0.35384092454112842</v>
      </c>
      <c r="E58" s="1">
        <f t="shared" si="4"/>
        <v>0.66670000000000207</v>
      </c>
      <c r="F58">
        <v>57</v>
      </c>
      <c r="G58" s="3">
        <f t="shared" si="5"/>
        <v>0.41605839416058393</v>
      </c>
    </row>
    <row r="59" spans="1:7" x14ac:dyDescent="0.15">
      <c r="A59">
        <v>212.76</v>
      </c>
      <c r="B59">
        <v>103.36</v>
      </c>
      <c r="D59" s="1">
        <f t="shared" si="3"/>
        <v>0.34772263766145473</v>
      </c>
      <c r="E59" s="1">
        <f t="shared" si="4"/>
        <v>0.86799999999999999</v>
      </c>
      <c r="F59">
        <v>58</v>
      </c>
      <c r="G59" s="3">
        <f t="shared" si="5"/>
        <v>0.42335766423357662</v>
      </c>
    </row>
    <row r="60" spans="1:7" x14ac:dyDescent="0.15">
      <c r="A60">
        <v>211.92</v>
      </c>
      <c r="B60">
        <v>284.70400000000001</v>
      </c>
      <c r="D60" s="1">
        <f t="shared" si="3"/>
        <v>0.34534330387491496</v>
      </c>
      <c r="E60" s="1">
        <f t="shared" si="4"/>
        <v>0.49019999999999997</v>
      </c>
      <c r="F60">
        <v>59</v>
      </c>
      <c r="G60" s="3">
        <f t="shared" si="5"/>
        <v>0.43065693430656932</v>
      </c>
    </row>
    <row r="61" spans="1:7" x14ac:dyDescent="0.15">
      <c r="A61">
        <v>206.28</v>
      </c>
      <c r="B61">
        <v>175.21600000000001</v>
      </c>
      <c r="D61" s="1">
        <f t="shared" si="3"/>
        <v>0.32936777702243369</v>
      </c>
      <c r="E61" s="1">
        <f t="shared" si="4"/>
        <v>0.71829999999999994</v>
      </c>
      <c r="F61">
        <v>60</v>
      </c>
      <c r="G61" s="3">
        <f t="shared" si="5"/>
        <v>0.43795620437956206</v>
      </c>
    </row>
    <row r="62" spans="1:7" x14ac:dyDescent="0.15">
      <c r="A62">
        <v>205.92</v>
      </c>
      <c r="B62">
        <v>290.94399999999899</v>
      </c>
      <c r="D62" s="1">
        <f t="shared" si="3"/>
        <v>0.32834806254248805</v>
      </c>
      <c r="E62" s="1">
        <f t="shared" si="4"/>
        <v>0.47720000000000212</v>
      </c>
      <c r="F62">
        <v>61</v>
      </c>
      <c r="G62" s="3">
        <f t="shared" si="5"/>
        <v>0.44525547445255476</v>
      </c>
    </row>
    <row r="63" spans="1:7" x14ac:dyDescent="0.15">
      <c r="A63">
        <v>197.16</v>
      </c>
      <c r="B63">
        <v>167.92</v>
      </c>
      <c r="D63" s="1">
        <f t="shared" si="3"/>
        <v>0.30353501019714479</v>
      </c>
      <c r="E63" s="1">
        <f t="shared" si="4"/>
        <v>0.73350000000000004</v>
      </c>
      <c r="F63">
        <v>62</v>
      </c>
      <c r="G63" s="3">
        <f t="shared" si="5"/>
        <v>0.45255474452554745</v>
      </c>
    </row>
    <row r="64" spans="1:7" x14ac:dyDescent="0.15">
      <c r="A64">
        <v>193.8</v>
      </c>
      <c r="B64">
        <v>154.33599999999899</v>
      </c>
      <c r="D64" s="1">
        <f t="shared" si="3"/>
        <v>0.29401767505098575</v>
      </c>
      <c r="E64" s="1">
        <f t="shared" si="4"/>
        <v>0.76180000000000214</v>
      </c>
      <c r="F64">
        <v>63</v>
      </c>
      <c r="G64" s="3">
        <f t="shared" si="5"/>
        <v>0.45985401459854014</v>
      </c>
    </row>
    <row r="65" spans="1:7" x14ac:dyDescent="0.15">
      <c r="A65">
        <v>191.39999999999901</v>
      </c>
      <c r="B65">
        <v>271.21600000000001</v>
      </c>
      <c r="D65" s="1">
        <f t="shared" si="3"/>
        <v>0.28721957851801216</v>
      </c>
      <c r="E65" s="1">
        <f t="shared" si="4"/>
        <v>0.51829999999999998</v>
      </c>
      <c r="F65">
        <v>64</v>
      </c>
      <c r="G65" s="3">
        <f t="shared" si="5"/>
        <v>0.46715328467153283</v>
      </c>
    </row>
    <row r="66" spans="1:7" x14ac:dyDescent="0.15">
      <c r="A66">
        <v>190.44</v>
      </c>
      <c r="B66">
        <v>208.623999999999</v>
      </c>
      <c r="D66" s="1">
        <f t="shared" ref="D66:D97" si="6">(A66-MIN($A$2:$A$138))/(MAX($A$2:$A$138)-MIN($A$2:$A$138))</f>
        <v>0.28450033990482665</v>
      </c>
      <c r="E66" s="1">
        <f t="shared" ref="E66:E97" si="7">(MAX($B$2:$B$138)-B66)/(MAX($B$2:$B$138)-MIN($B$2:$B$138))</f>
        <v>0.64870000000000205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190.2</v>
      </c>
      <c r="B67">
        <v>138.88</v>
      </c>
      <c r="D67" s="1">
        <f t="shared" si="6"/>
        <v>0.28382053025152953</v>
      </c>
      <c r="E67" s="1">
        <f t="shared" si="7"/>
        <v>0.79400000000000004</v>
      </c>
      <c r="F67">
        <v>66</v>
      </c>
      <c r="G67" s="3">
        <f t="shared" si="8"/>
        <v>0.48175182481751827</v>
      </c>
    </row>
    <row r="68" spans="1:7" x14ac:dyDescent="0.15">
      <c r="A68">
        <v>189.48</v>
      </c>
      <c r="B68">
        <v>314.464</v>
      </c>
      <c r="D68" s="1">
        <f t="shared" si="6"/>
        <v>0.2817811012916383</v>
      </c>
      <c r="E68" s="1">
        <f t="shared" si="7"/>
        <v>0.42820000000000003</v>
      </c>
      <c r="F68">
        <v>67</v>
      </c>
      <c r="G68" s="3">
        <f t="shared" si="8"/>
        <v>0.48905109489051096</v>
      </c>
    </row>
    <row r="69" spans="1:7" x14ac:dyDescent="0.15">
      <c r="A69">
        <v>188.28</v>
      </c>
      <c r="B69">
        <v>211.12</v>
      </c>
      <c r="D69" s="1">
        <f t="shared" si="6"/>
        <v>0.27838205302515295</v>
      </c>
      <c r="E69" s="1">
        <f t="shared" si="7"/>
        <v>0.64349999999999996</v>
      </c>
      <c r="F69">
        <v>68</v>
      </c>
      <c r="G69" s="3">
        <f t="shared" si="8"/>
        <v>0.49635036496350365</v>
      </c>
    </row>
    <row r="70" spans="1:7" x14ac:dyDescent="0.15">
      <c r="A70">
        <v>187.68</v>
      </c>
      <c r="B70">
        <v>223.40799999999999</v>
      </c>
      <c r="D70" s="1">
        <f t="shared" si="6"/>
        <v>0.27668252889191025</v>
      </c>
      <c r="E70" s="1">
        <f t="shared" si="7"/>
        <v>0.6179</v>
      </c>
      <c r="F70">
        <v>69</v>
      </c>
      <c r="G70" s="3">
        <f t="shared" si="8"/>
        <v>0.5036496350364964</v>
      </c>
    </row>
    <row r="71" spans="1:7" x14ac:dyDescent="0.15">
      <c r="A71">
        <v>186.24</v>
      </c>
      <c r="B71">
        <v>270.39999999999998</v>
      </c>
      <c r="D71" s="1">
        <f t="shared" si="6"/>
        <v>0.27260367097212779</v>
      </c>
      <c r="E71" s="1">
        <f t="shared" si="7"/>
        <v>0.52</v>
      </c>
      <c r="F71">
        <v>70</v>
      </c>
      <c r="G71" s="3">
        <f t="shared" si="8"/>
        <v>0.51094890510948909</v>
      </c>
    </row>
    <row r="72" spans="1:7" x14ac:dyDescent="0.15">
      <c r="A72">
        <v>183.96</v>
      </c>
      <c r="B72">
        <v>185.92</v>
      </c>
      <c r="D72" s="1">
        <f t="shared" si="6"/>
        <v>0.26614547926580556</v>
      </c>
      <c r="E72" s="1">
        <f t="shared" si="7"/>
        <v>0.69600000000000006</v>
      </c>
      <c r="F72">
        <v>71</v>
      </c>
      <c r="G72" s="3">
        <f t="shared" si="8"/>
        <v>0.51824817518248179</v>
      </c>
    </row>
    <row r="73" spans="1:7" x14ac:dyDescent="0.15">
      <c r="A73">
        <v>183.84</v>
      </c>
      <c r="B73">
        <v>217.40799999999999</v>
      </c>
      <c r="D73" s="1">
        <f t="shared" si="6"/>
        <v>0.26580557443915703</v>
      </c>
      <c r="E73" s="1">
        <f t="shared" si="7"/>
        <v>0.63039999999999996</v>
      </c>
      <c r="F73">
        <v>72</v>
      </c>
      <c r="G73" s="3">
        <f t="shared" si="8"/>
        <v>0.52554744525547448</v>
      </c>
    </row>
    <row r="74" spans="1:7" x14ac:dyDescent="0.15">
      <c r="A74">
        <v>183.6</v>
      </c>
      <c r="B74">
        <v>161.82399999999899</v>
      </c>
      <c r="D74" s="1">
        <f t="shared" si="6"/>
        <v>0.26512576478585992</v>
      </c>
      <c r="E74" s="1">
        <f t="shared" si="7"/>
        <v>0.74620000000000208</v>
      </c>
      <c r="F74">
        <v>73</v>
      </c>
      <c r="G74" s="3">
        <f t="shared" si="8"/>
        <v>0.53284671532846717</v>
      </c>
    </row>
    <row r="75" spans="1:7" x14ac:dyDescent="0.15">
      <c r="A75">
        <v>182.64</v>
      </c>
      <c r="B75">
        <v>192.35199999999901</v>
      </c>
      <c r="D75" s="1">
        <f t="shared" si="6"/>
        <v>0.26240652617267157</v>
      </c>
      <c r="E75" s="1">
        <f t="shared" si="7"/>
        <v>0.68260000000000209</v>
      </c>
      <c r="F75">
        <v>74</v>
      </c>
      <c r="G75" s="3">
        <f t="shared" si="8"/>
        <v>0.54014598540145986</v>
      </c>
    </row>
    <row r="76" spans="1:7" x14ac:dyDescent="0.15">
      <c r="A76">
        <v>182.4</v>
      </c>
      <c r="B76">
        <v>184.623999999999</v>
      </c>
      <c r="D76" s="1">
        <f t="shared" si="6"/>
        <v>0.26172671651937457</v>
      </c>
      <c r="E76" s="1">
        <f t="shared" si="7"/>
        <v>0.6987000000000021</v>
      </c>
      <c r="F76">
        <v>75</v>
      </c>
      <c r="G76" s="3">
        <f t="shared" si="8"/>
        <v>0.54744525547445255</v>
      </c>
    </row>
    <row r="77" spans="1:7" x14ac:dyDescent="0.15">
      <c r="A77">
        <v>180.6</v>
      </c>
      <c r="B77">
        <v>193.21600000000001</v>
      </c>
      <c r="D77" s="1">
        <f t="shared" si="6"/>
        <v>0.25662814411964646</v>
      </c>
      <c r="E77" s="1">
        <f t="shared" si="7"/>
        <v>0.68079999999999996</v>
      </c>
      <c r="F77">
        <v>76</v>
      </c>
      <c r="G77" s="3">
        <f t="shared" si="8"/>
        <v>0.55474452554744524</v>
      </c>
    </row>
    <row r="78" spans="1:7" x14ac:dyDescent="0.15">
      <c r="A78">
        <v>180.24</v>
      </c>
      <c r="B78">
        <v>256.38400000000001</v>
      </c>
      <c r="D78" s="1">
        <f t="shared" si="6"/>
        <v>0.25560842963970087</v>
      </c>
      <c r="E78" s="1">
        <f t="shared" si="7"/>
        <v>0.54920000000000002</v>
      </c>
      <c r="F78">
        <v>77</v>
      </c>
      <c r="G78" s="3">
        <f t="shared" si="8"/>
        <v>0.56204379562043794</v>
      </c>
    </row>
    <row r="79" spans="1:7" x14ac:dyDescent="0.15">
      <c r="A79">
        <v>180</v>
      </c>
      <c r="B79">
        <v>193.599999999999</v>
      </c>
      <c r="D79" s="1">
        <f t="shared" si="6"/>
        <v>0.25492861998640381</v>
      </c>
      <c r="E79" s="1">
        <f t="shared" si="7"/>
        <v>0.68000000000000205</v>
      </c>
      <c r="F79">
        <v>78</v>
      </c>
      <c r="G79" s="3">
        <f t="shared" si="8"/>
        <v>0.56934306569343063</v>
      </c>
    </row>
    <row r="80" spans="1:7" x14ac:dyDescent="0.15">
      <c r="A80">
        <v>175.32</v>
      </c>
      <c r="B80">
        <v>123.712</v>
      </c>
      <c r="D80" s="1">
        <f t="shared" si="6"/>
        <v>0.24167233174711078</v>
      </c>
      <c r="E80" s="1">
        <f t="shared" si="7"/>
        <v>0.8256</v>
      </c>
      <c r="F80">
        <v>79</v>
      </c>
      <c r="G80" s="3">
        <f t="shared" si="8"/>
        <v>0.57664233576642332</v>
      </c>
    </row>
    <row r="81" spans="1:7" x14ac:dyDescent="0.15">
      <c r="A81">
        <v>173.88</v>
      </c>
      <c r="B81">
        <v>177.328</v>
      </c>
      <c r="D81" s="1">
        <f t="shared" si="6"/>
        <v>0.23759347382732832</v>
      </c>
      <c r="E81" s="1">
        <f t="shared" si="7"/>
        <v>0.71390000000000009</v>
      </c>
      <c r="F81">
        <v>80</v>
      </c>
      <c r="G81" s="3">
        <f t="shared" si="8"/>
        <v>0.58394160583941601</v>
      </c>
    </row>
    <row r="82" spans="1:7" x14ac:dyDescent="0.15">
      <c r="A82">
        <v>173.88</v>
      </c>
      <c r="B82">
        <v>214.43199999999999</v>
      </c>
      <c r="D82" s="1">
        <f t="shared" si="6"/>
        <v>0.23759347382732832</v>
      </c>
      <c r="E82" s="1">
        <f t="shared" si="7"/>
        <v>0.63659999999999994</v>
      </c>
      <c r="F82">
        <v>81</v>
      </c>
      <c r="G82" s="3">
        <f t="shared" si="8"/>
        <v>0.59124087591240881</v>
      </c>
    </row>
    <row r="83" spans="1:7" x14ac:dyDescent="0.15">
      <c r="A83">
        <v>173.16</v>
      </c>
      <c r="B83">
        <v>224.22399999999999</v>
      </c>
      <c r="D83" s="1">
        <f t="shared" si="6"/>
        <v>0.23555404486743708</v>
      </c>
      <c r="E83" s="1">
        <f t="shared" si="7"/>
        <v>0.61619999999999997</v>
      </c>
      <c r="F83">
        <v>82</v>
      </c>
      <c r="G83" s="3">
        <f t="shared" si="8"/>
        <v>0.59854014598540151</v>
      </c>
    </row>
    <row r="84" spans="1:7" x14ac:dyDescent="0.15">
      <c r="A84">
        <v>169.8</v>
      </c>
      <c r="B84">
        <v>213.232</v>
      </c>
      <c r="D84" s="1">
        <f t="shared" si="6"/>
        <v>0.22603670972127807</v>
      </c>
      <c r="E84" s="1">
        <f t="shared" si="7"/>
        <v>0.63910000000000011</v>
      </c>
      <c r="F84">
        <v>83</v>
      </c>
      <c r="G84" s="3">
        <f t="shared" si="8"/>
        <v>0.6058394160583942</v>
      </c>
    </row>
    <row r="85" spans="1:7" x14ac:dyDescent="0.15">
      <c r="A85">
        <v>169.32</v>
      </c>
      <c r="B85">
        <v>235.36</v>
      </c>
      <c r="D85" s="1">
        <f t="shared" si="6"/>
        <v>0.22467709041468387</v>
      </c>
      <c r="E85" s="1">
        <f t="shared" si="7"/>
        <v>0.59299999999999997</v>
      </c>
      <c r="F85">
        <v>84</v>
      </c>
      <c r="G85" s="3">
        <f t="shared" si="8"/>
        <v>0.61313868613138689</v>
      </c>
    </row>
    <row r="86" spans="1:7" x14ac:dyDescent="0.15">
      <c r="A86">
        <v>160.80000000000001</v>
      </c>
      <c r="B86">
        <v>228.73599999999999</v>
      </c>
      <c r="D86" s="1">
        <f t="shared" si="6"/>
        <v>0.20054384772263767</v>
      </c>
      <c r="E86" s="1">
        <f t="shared" si="7"/>
        <v>0.60680000000000001</v>
      </c>
      <c r="F86">
        <v>85</v>
      </c>
      <c r="G86" s="3">
        <f t="shared" si="8"/>
        <v>0.62043795620437958</v>
      </c>
    </row>
    <row r="87" spans="1:7" x14ac:dyDescent="0.15">
      <c r="A87">
        <v>157.91999999999999</v>
      </c>
      <c r="B87">
        <v>231.66399999999999</v>
      </c>
      <c r="D87" s="1">
        <f t="shared" si="6"/>
        <v>0.19238613188307269</v>
      </c>
      <c r="E87" s="1">
        <f t="shared" si="7"/>
        <v>0.60070000000000001</v>
      </c>
      <c r="F87">
        <v>86</v>
      </c>
      <c r="G87" s="3">
        <f t="shared" si="8"/>
        <v>0.62773722627737227</v>
      </c>
    </row>
    <row r="88" spans="1:7" x14ac:dyDescent="0.15">
      <c r="A88">
        <v>156.84</v>
      </c>
      <c r="B88">
        <v>260.608</v>
      </c>
      <c r="D88" s="1">
        <f t="shared" si="6"/>
        <v>0.18932698844323589</v>
      </c>
      <c r="E88" s="1">
        <f t="shared" si="7"/>
        <v>0.54039999999999999</v>
      </c>
      <c r="F88">
        <v>87</v>
      </c>
      <c r="G88" s="3">
        <f t="shared" si="8"/>
        <v>0.63503649635036497</v>
      </c>
    </row>
    <row r="89" spans="1:7" x14ac:dyDescent="0.15">
      <c r="A89">
        <v>156.36000000000001</v>
      </c>
      <c r="B89">
        <v>213.61600000000001</v>
      </c>
      <c r="D89" s="1">
        <f t="shared" si="6"/>
        <v>0.18796736913664178</v>
      </c>
      <c r="E89" s="1">
        <f t="shared" si="7"/>
        <v>0.63829999999999998</v>
      </c>
      <c r="F89">
        <v>88</v>
      </c>
      <c r="G89" s="3">
        <f t="shared" si="8"/>
        <v>0.64233576642335766</v>
      </c>
    </row>
    <row r="90" spans="1:7" x14ac:dyDescent="0.15">
      <c r="A90">
        <v>149.16</v>
      </c>
      <c r="B90">
        <v>246.4</v>
      </c>
      <c r="D90" s="1">
        <f t="shared" si="6"/>
        <v>0.16757307953772943</v>
      </c>
      <c r="E90" s="1">
        <f t="shared" si="7"/>
        <v>0.57000000000000006</v>
      </c>
      <c r="F90">
        <v>89</v>
      </c>
      <c r="G90" s="3">
        <f t="shared" si="8"/>
        <v>0.64963503649635035</v>
      </c>
    </row>
    <row r="91" spans="1:7" x14ac:dyDescent="0.15">
      <c r="A91">
        <v>148.32</v>
      </c>
      <c r="B91">
        <v>126.928</v>
      </c>
      <c r="D91" s="1">
        <f t="shared" si="6"/>
        <v>0.16519374575118964</v>
      </c>
      <c r="E91" s="1">
        <f t="shared" si="7"/>
        <v>0.81889999999999996</v>
      </c>
      <c r="F91">
        <v>90</v>
      </c>
      <c r="G91" s="3">
        <f t="shared" si="8"/>
        <v>0.65693430656934304</v>
      </c>
    </row>
    <row r="92" spans="1:7" x14ac:dyDescent="0.15">
      <c r="A92">
        <v>147.47999999999999</v>
      </c>
      <c r="B92">
        <v>206.36799999999999</v>
      </c>
      <c r="D92" s="1">
        <f t="shared" si="6"/>
        <v>0.16281441196464985</v>
      </c>
      <c r="E92" s="1">
        <f t="shared" si="7"/>
        <v>0.65339999999999998</v>
      </c>
      <c r="F92">
        <v>91</v>
      </c>
      <c r="G92" s="3">
        <f t="shared" si="8"/>
        <v>0.66423357664233573</v>
      </c>
    </row>
    <row r="93" spans="1:7" x14ac:dyDescent="0.15">
      <c r="A93">
        <v>144.96</v>
      </c>
      <c r="B93">
        <v>158.416</v>
      </c>
      <c r="C93" t="s">
        <v>24</v>
      </c>
      <c r="D93" s="1">
        <f t="shared" si="6"/>
        <v>0.1556764106050306</v>
      </c>
      <c r="E93" s="1">
        <f t="shared" si="7"/>
        <v>0.75329999999999997</v>
      </c>
      <c r="F93">
        <v>92</v>
      </c>
      <c r="G93" s="3">
        <f t="shared" si="8"/>
        <v>0.67153284671532842</v>
      </c>
    </row>
    <row r="94" spans="1:7" x14ac:dyDescent="0.15">
      <c r="A94">
        <v>144.36000000000001</v>
      </c>
      <c r="B94">
        <v>216.976</v>
      </c>
      <c r="D94" s="1">
        <f t="shared" si="6"/>
        <v>0.15397688647178792</v>
      </c>
      <c r="E94" s="1">
        <f t="shared" si="7"/>
        <v>0.63129999999999997</v>
      </c>
      <c r="F94">
        <v>93</v>
      </c>
      <c r="G94" s="3">
        <f t="shared" si="8"/>
        <v>0.67883211678832112</v>
      </c>
    </row>
    <row r="95" spans="1:7" x14ac:dyDescent="0.15">
      <c r="A95">
        <v>143.76</v>
      </c>
      <c r="B95">
        <v>284.27199999999999</v>
      </c>
      <c r="D95" s="1">
        <f t="shared" si="6"/>
        <v>0.15227736233854516</v>
      </c>
      <c r="E95" s="1">
        <f t="shared" si="7"/>
        <v>0.49110000000000004</v>
      </c>
      <c r="F95">
        <v>94</v>
      </c>
      <c r="G95" s="3">
        <f t="shared" si="8"/>
        <v>0.68613138686131392</v>
      </c>
    </row>
    <row r="96" spans="1:7" x14ac:dyDescent="0.15">
      <c r="A96">
        <v>137.88</v>
      </c>
      <c r="B96">
        <v>102.543999999999</v>
      </c>
      <c r="D96" s="1">
        <f t="shared" si="6"/>
        <v>0.13562202583276681</v>
      </c>
      <c r="E96" s="1">
        <f t="shared" si="7"/>
        <v>0.86970000000000203</v>
      </c>
      <c r="F96">
        <v>95</v>
      </c>
      <c r="G96" s="3">
        <f t="shared" si="8"/>
        <v>0.69343065693430661</v>
      </c>
    </row>
    <row r="97" spans="1:7" x14ac:dyDescent="0.15">
      <c r="A97">
        <v>133.80000000000001</v>
      </c>
      <c r="B97">
        <v>193.84</v>
      </c>
      <c r="D97" s="1">
        <f t="shared" si="6"/>
        <v>0.12406526172671654</v>
      </c>
      <c r="E97" s="1">
        <f t="shared" si="7"/>
        <v>0.67949999999999988</v>
      </c>
      <c r="F97">
        <v>96</v>
      </c>
      <c r="G97" s="3">
        <f t="shared" si="8"/>
        <v>0.7007299270072993</v>
      </c>
    </row>
    <row r="98" spans="1:7" x14ac:dyDescent="0.15">
      <c r="A98">
        <v>133.32</v>
      </c>
      <c r="B98">
        <v>175.6</v>
      </c>
      <c r="D98" s="1">
        <f t="shared" ref="D98:D129" si="9">(A98-MIN($A$2:$A$138))/(MAX($A$2:$A$138)-MIN($A$2:$A$138))</f>
        <v>0.12270564242012234</v>
      </c>
      <c r="E98" s="1">
        <f t="shared" ref="E98:E129" si="10">(MAX($B$2:$B$138)-B98)/(MAX($B$2:$B$138)-MIN($B$2:$B$138))</f>
        <v>0.71749999999999992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131.88</v>
      </c>
      <c r="B99">
        <v>279.32799999999997</v>
      </c>
      <c r="D99" s="1">
        <f t="shared" si="9"/>
        <v>0.11862678450033988</v>
      </c>
      <c r="E99" s="1">
        <f t="shared" si="10"/>
        <v>0.50140000000000007</v>
      </c>
      <c r="F99">
        <v>98</v>
      </c>
      <c r="G99" s="3">
        <f t="shared" si="11"/>
        <v>0.71532846715328469</v>
      </c>
    </row>
    <row r="100" spans="1:7" x14ac:dyDescent="0.15">
      <c r="A100">
        <v>130.19999999999999</v>
      </c>
      <c r="B100">
        <v>217.648</v>
      </c>
      <c r="D100" s="1">
        <f t="shared" si="9"/>
        <v>0.11386811692726033</v>
      </c>
      <c r="E100" s="1">
        <f t="shared" si="10"/>
        <v>0.6298999999999999</v>
      </c>
      <c r="F100">
        <v>99</v>
      </c>
      <c r="G100" s="3">
        <f t="shared" si="11"/>
        <v>0.72262773722627738</v>
      </c>
    </row>
    <row r="101" spans="1:7" x14ac:dyDescent="0.15">
      <c r="A101">
        <v>126.72</v>
      </c>
      <c r="B101">
        <v>309.80799999999999</v>
      </c>
      <c r="D101" s="1">
        <f t="shared" si="9"/>
        <v>0.10401087695445274</v>
      </c>
      <c r="E101" s="1">
        <f t="shared" si="10"/>
        <v>0.43790000000000001</v>
      </c>
      <c r="F101">
        <v>100</v>
      </c>
      <c r="G101" s="3">
        <f t="shared" si="11"/>
        <v>0.72992700729927007</v>
      </c>
    </row>
    <row r="102" spans="1:7" x14ac:dyDescent="0.15">
      <c r="A102">
        <v>123.96</v>
      </c>
      <c r="B102">
        <v>274.048</v>
      </c>
      <c r="D102" s="1">
        <f t="shared" si="9"/>
        <v>9.6193065941536343E-2</v>
      </c>
      <c r="E102" s="1">
        <f t="shared" si="10"/>
        <v>0.51239999999999997</v>
      </c>
      <c r="F102">
        <v>101</v>
      </c>
      <c r="G102" s="3">
        <f t="shared" si="11"/>
        <v>0.73722627737226276</v>
      </c>
    </row>
    <row r="103" spans="1:7" x14ac:dyDescent="0.15">
      <c r="A103">
        <v>121.56</v>
      </c>
      <c r="B103">
        <v>215.2</v>
      </c>
      <c r="D103" s="1">
        <f t="shared" si="9"/>
        <v>8.9394969408565603E-2</v>
      </c>
      <c r="E103" s="1">
        <f t="shared" si="10"/>
        <v>0.63500000000000001</v>
      </c>
      <c r="F103">
        <v>102</v>
      </c>
      <c r="G103" s="3">
        <f t="shared" si="11"/>
        <v>0.74452554744525545</v>
      </c>
    </row>
    <row r="104" spans="1:7" x14ac:dyDescent="0.15">
      <c r="A104">
        <v>118.32</v>
      </c>
      <c r="B104">
        <v>68.463999999999999</v>
      </c>
      <c r="D104" s="1">
        <f t="shared" si="9"/>
        <v>8.0217539089055045E-2</v>
      </c>
      <c r="E104" s="1">
        <f t="shared" si="10"/>
        <v>0.94069999999999998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194.12799999999999</v>
      </c>
      <c r="D106" s="1">
        <f t="shared" si="9"/>
        <v>6.4581917063222291E-2</v>
      </c>
      <c r="E106" s="1">
        <f t="shared" si="10"/>
        <v>0.67890000000000006</v>
      </c>
      <c r="F106">
        <v>105</v>
      </c>
      <c r="G106" s="3">
        <f t="shared" si="11"/>
        <v>0.76642335766423353</v>
      </c>
    </row>
    <row r="107" spans="1:7" x14ac:dyDescent="0.15">
      <c r="A107">
        <v>111.48</v>
      </c>
      <c r="B107">
        <v>286.72000000000003</v>
      </c>
      <c r="D107" s="1">
        <f t="shared" si="9"/>
        <v>6.0842963970088385E-2</v>
      </c>
      <c r="E107" s="1">
        <f t="shared" si="10"/>
        <v>0.48599999999999993</v>
      </c>
      <c r="F107">
        <v>106</v>
      </c>
      <c r="G107" s="3">
        <f t="shared" si="11"/>
        <v>0.77372262773722633</v>
      </c>
    </row>
    <row r="108" spans="1:7" x14ac:dyDescent="0.15">
      <c r="A108">
        <v>106.44</v>
      </c>
      <c r="B108">
        <v>201.184</v>
      </c>
      <c r="D108" s="1">
        <f t="shared" si="9"/>
        <v>4.6566961250849755E-2</v>
      </c>
      <c r="E108" s="1">
        <f t="shared" si="10"/>
        <v>0.66420000000000001</v>
      </c>
      <c r="F108">
        <v>107</v>
      </c>
      <c r="G108" s="3">
        <f t="shared" si="11"/>
        <v>0.78102189781021902</v>
      </c>
    </row>
    <row r="109" spans="1:7" x14ac:dyDescent="0.15">
      <c r="A109">
        <v>98.16</v>
      </c>
      <c r="B109">
        <v>124.72</v>
      </c>
      <c r="D109" s="1">
        <f t="shared" si="9"/>
        <v>2.3113528212100602E-2</v>
      </c>
      <c r="E109" s="1">
        <f t="shared" si="10"/>
        <v>0.8234999999999999</v>
      </c>
      <c r="F109">
        <v>108</v>
      </c>
      <c r="G109" s="3">
        <f t="shared" si="11"/>
        <v>0.78832116788321172</v>
      </c>
    </row>
    <row r="110" spans="1:7" x14ac:dyDescent="0.15">
      <c r="A110">
        <v>97.56</v>
      </c>
      <c r="B110">
        <v>169.50399999999999</v>
      </c>
      <c r="D110" s="1">
        <f t="shared" si="9"/>
        <v>2.1414004078857924E-2</v>
      </c>
      <c r="E110" s="1">
        <f t="shared" si="10"/>
        <v>0.73019999999999996</v>
      </c>
      <c r="F110">
        <v>109</v>
      </c>
      <c r="G110" s="3">
        <f t="shared" si="11"/>
        <v>0.79562043795620441</v>
      </c>
    </row>
    <row r="111" spans="1:7" x14ac:dyDescent="0.15">
      <c r="A111">
        <v>97.32</v>
      </c>
      <c r="B111">
        <v>165.904</v>
      </c>
      <c r="D111" s="1">
        <f t="shared" si="9"/>
        <v>2.0734194425560824E-2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520</v>
      </c>
      <c r="D114" s="1">
        <f t="shared" si="9"/>
        <v>3.3990482664855129E-4</v>
      </c>
      <c r="E114" s="1">
        <f t="shared" si="10"/>
        <v>0</v>
      </c>
      <c r="F114">
        <v>113</v>
      </c>
      <c r="G114" s="3">
        <f t="shared" si="11"/>
        <v>0.82481751824817517</v>
      </c>
    </row>
    <row r="115" spans="1:7" x14ac:dyDescent="0.15">
      <c r="A115">
        <v>90.12</v>
      </c>
      <c r="B115">
        <v>40</v>
      </c>
      <c r="D115" s="1">
        <f t="shared" si="9"/>
        <v>3.3990482664855129E-4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79" priority="1">
      <formula>AND($G2&lt;=1,$G2&gt;0.75)</formula>
    </cfRule>
    <cfRule type="expression" dxfId="78" priority="2">
      <formula>AND($G2&lt;=0.75,$G2&gt;0.5)</formula>
    </cfRule>
    <cfRule type="expression" dxfId="77" priority="3">
      <formula>AND($G2&lt;=0.5,$G2&gt;0.25)</formula>
    </cfRule>
    <cfRule type="expression" dxfId="76" priority="4">
      <formula>$G2&lt;=0.25</formula>
    </cfRule>
  </conditionalFormatting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8"/>
  <sheetViews>
    <sheetView topLeftCell="C1" workbookViewId="0">
      <selection activeCell="C2" sqref="C2:G8"/>
    </sheetView>
  </sheetViews>
  <sheetFormatPr defaultRowHeight="13.5" x14ac:dyDescent="0.15"/>
  <cols>
    <col min="1" max="2" width="13" style="12" hidden="1" customWidth="1"/>
    <col min="3" max="3" width="9" style="4" customWidth="1"/>
  </cols>
  <sheetData>
    <row r="1" spans="1:7" x14ac:dyDescent="0.15">
      <c r="A1" s="17"/>
      <c r="D1" t="s">
        <v>19</v>
      </c>
      <c r="E1" t="s">
        <v>4</v>
      </c>
      <c r="F1" t="s">
        <v>20</v>
      </c>
      <c r="G1" t="s">
        <v>21</v>
      </c>
    </row>
    <row r="2" spans="1:7" x14ac:dyDescent="0.15">
      <c r="A2">
        <v>443.04</v>
      </c>
      <c r="B2">
        <v>173.15199999999999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0.72260000000000002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96.591999999999999</v>
      </c>
      <c r="D3" s="1">
        <f t="shared" si="0"/>
        <v>1</v>
      </c>
      <c r="E3" s="1">
        <f t="shared" si="1"/>
        <v>0.8821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132.35199999999901</v>
      </c>
      <c r="D4" s="1">
        <f t="shared" si="0"/>
        <v>1</v>
      </c>
      <c r="E4" s="1">
        <f t="shared" si="1"/>
        <v>0.80760000000000209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198.06399999999999</v>
      </c>
      <c r="D5" s="1">
        <f t="shared" si="0"/>
        <v>0.99932019034670294</v>
      </c>
      <c r="E5" s="1">
        <f t="shared" si="1"/>
        <v>0.67070000000000007</v>
      </c>
      <c r="F5">
        <v>4</v>
      </c>
      <c r="G5" s="3">
        <f t="shared" si="2"/>
        <v>2.9197080291970802E-2</v>
      </c>
    </row>
    <row r="6" spans="1:7" x14ac:dyDescent="0.15">
      <c r="A6">
        <v>442.44</v>
      </c>
      <c r="B6">
        <v>193.31200000000001</v>
      </c>
      <c r="D6" s="1">
        <f t="shared" si="0"/>
        <v>0.9983004758667573</v>
      </c>
      <c r="E6" s="1">
        <f t="shared" si="1"/>
        <v>0.68059999999999998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98.56</v>
      </c>
      <c r="D7" s="1">
        <f t="shared" si="0"/>
        <v>0.93575798776342622</v>
      </c>
      <c r="E7" s="1">
        <f t="shared" si="1"/>
        <v>0.878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206.512</v>
      </c>
      <c r="C8" s="4" t="s">
        <v>22</v>
      </c>
      <c r="D8" s="1">
        <f t="shared" si="0"/>
        <v>0.93575798776342622</v>
      </c>
      <c r="E8" s="1">
        <f t="shared" si="1"/>
        <v>0.65310000000000001</v>
      </c>
      <c r="F8">
        <v>7</v>
      </c>
      <c r="G8" s="3">
        <f t="shared" si="2"/>
        <v>5.1094890510948905E-2</v>
      </c>
    </row>
    <row r="9" spans="1:7" x14ac:dyDescent="0.15">
      <c r="A9">
        <v>417.24</v>
      </c>
      <c r="B9">
        <v>113.19999999999899</v>
      </c>
      <c r="D9" s="1">
        <f t="shared" si="0"/>
        <v>0.92692046227056424</v>
      </c>
      <c r="E9" s="1">
        <f t="shared" si="1"/>
        <v>0.84750000000000203</v>
      </c>
      <c r="F9">
        <v>8</v>
      </c>
      <c r="G9" s="3">
        <f t="shared" si="2"/>
        <v>5.8394160583941604E-2</v>
      </c>
    </row>
    <row r="10" spans="1:7" x14ac:dyDescent="0.15">
      <c r="A10">
        <v>404.52</v>
      </c>
      <c r="B10">
        <v>178.09599999999901</v>
      </c>
      <c r="D10" s="1">
        <f t="shared" si="0"/>
        <v>0.89089055064581901</v>
      </c>
      <c r="E10" s="1">
        <f t="shared" si="1"/>
        <v>0.71230000000000215</v>
      </c>
      <c r="F10">
        <v>9</v>
      </c>
      <c r="G10" s="3">
        <f t="shared" si="2"/>
        <v>6.569343065693431E-2</v>
      </c>
    </row>
    <row r="11" spans="1:7" x14ac:dyDescent="0.15">
      <c r="A11">
        <v>401.76</v>
      </c>
      <c r="B11">
        <v>158.608</v>
      </c>
      <c r="D11" s="1">
        <f t="shared" si="0"/>
        <v>0.88307273963290267</v>
      </c>
      <c r="E11" s="1">
        <f t="shared" si="1"/>
        <v>0.75290000000000001</v>
      </c>
      <c r="F11">
        <v>10</v>
      </c>
      <c r="G11" s="3">
        <f t="shared" si="2"/>
        <v>7.2992700729927001E-2</v>
      </c>
    </row>
    <row r="12" spans="1:7" x14ac:dyDescent="0.15">
      <c r="A12">
        <v>395.039999999999</v>
      </c>
      <c r="B12">
        <v>332.51199999999898</v>
      </c>
      <c r="D12" s="1">
        <f t="shared" si="0"/>
        <v>0.86403806934058169</v>
      </c>
      <c r="E12" s="1">
        <f t="shared" si="1"/>
        <v>0.39060000000000211</v>
      </c>
      <c r="F12">
        <v>11</v>
      </c>
      <c r="G12" s="3">
        <f t="shared" si="2"/>
        <v>8.0291970802919707E-2</v>
      </c>
    </row>
    <row r="13" spans="1:7" x14ac:dyDescent="0.15">
      <c r="A13">
        <v>389.76</v>
      </c>
      <c r="B13">
        <v>118.19199999999999</v>
      </c>
      <c r="D13" s="1">
        <f t="shared" si="0"/>
        <v>0.84908225696804884</v>
      </c>
      <c r="E13" s="1">
        <f t="shared" si="1"/>
        <v>0.83709999999999996</v>
      </c>
      <c r="F13">
        <v>12</v>
      </c>
      <c r="G13" s="3">
        <f t="shared" si="2"/>
        <v>8.7591240875912413E-2</v>
      </c>
    </row>
    <row r="14" spans="1:7" x14ac:dyDescent="0.15">
      <c r="A14">
        <v>384</v>
      </c>
      <c r="B14">
        <v>40.384</v>
      </c>
      <c r="D14" s="1">
        <f t="shared" si="0"/>
        <v>0.8327668252889191</v>
      </c>
      <c r="E14" s="1">
        <f t="shared" si="1"/>
        <v>0.99919999999999998</v>
      </c>
      <c r="F14">
        <v>13</v>
      </c>
      <c r="G14" s="3">
        <f t="shared" si="2"/>
        <v>9.4890510948905105E-2</v>
      </c>
    </row>
    <row r="15" spans="1:7" x14ac:dyDescent="0.15">
      <c r="A15">
        <v>378.599999999999</v>
      </c>
      <c r="B15">
        <v>40.192</v>
      </c>
      <c r="D15" s="1">
        <f t="shared" si="0"/>
        <v>0.817471108089732</v>
      </c>
      <c r="E15" s="1">
        <f t="shared" si="1"/>
        <v>0.99959999999999993</v>
      </c>
      <c r="F15">
        <v>14</v>
      </c>
      <c r="G15" s="3">
        <f t="shared" si="2"/>
        <v>0.10218978102189781</v>
      </c>
    </row>
    <row r="16" spans="1:7" x14ac:dyDescent="0.15">
      <c r="A16">
        <v>378.48</v>
      </c>
      <c r="B16">
        <v>153.232</v>
      </c>
      <c r="D16" s="1">
        <f t="shared" si="0"/>
        <v>0.8171312032630863</v>
      </c>
      <c r="E16" s="1">
        <f t="shared" si="1"/>
        <v>0.76410000000000011</v>
      </c>
      <c r="F16">
        <v>15</v>
      </c>
      <c r="G16" s="3">
        <f t="shared" si="2"/>
        <v>0.10948905109489052</v>
      </c>
    </row>
    <row r="17" spans="1:7" x14ac:dyDescent="0.15">
      <c r="A17">
        <v>373.32</v>
      </c>
      <c r="B17">
        <v>235.98400000000001</v>
      </c>
      <c r="D17" s="1">
        <f t="shared" si="0"/>
        <v>0.80251529571719915</v>
      </c>
      <c r="E17" s="1">
        <f t="shared" si="1"/>
        <v>0.59169999999999989</v>
      </c>
      <c r="F17">
        <v>16</v>
      </c>
      <c r="G17" s="3">
        <f t="shared" si="2"/>
        <v>0.11678832116788321</v>
      </c>
    </row>
    <row r="18" spans="1:7" x14ac:dyDescent="0.15">
      <c r="A18">
        <v>372.48</v>
      </c>
      <c r="B18">
        <v>151.744</v>
      </c>
      <c r="D18" s="1">
        <f t="shared" si="0"/>
        <v>0.80013596193065939</v>
      </c>
      <c r="E18" s="1">
        <f t="shared" si="1"/>
        <v>0.76719999999999999</v>
      </c>
      <c r="F18">
        <v>17</v>
      </c>
      <c r="G18" s="3">
        <f t="shared" si="2"/>
        <v>0.12408759124087591</v>
      </c>
    </row>
    <row r="19" spans="1:7" x14ac:dyDescent="0.15">
      <c r="A19">
        <v>364.92</v>
      </c>
      <c r="B19">
        <v>161.536</v>
      </c>
      <c r="D19" s="1">
        <f t="shared" si="0"/>
        <v>0.77872195785180154</v>
      </c>
      <c r="E19" s="1">
        <f t="shared" si="1"/>
        <v>0.74680000000000002</v>
      </c>
      <c r="F19">
        <v>18</v>
      </c>
      <c r="G19" s="3">
        <f t="shared" si="2"/>
        <v>0.13138686131386862</v>
      </c>
    </row>
    <row r="20" spans="1:7" x14ac:dyDescent="0.15">
      <c r="A20">
        <v>358.8</v>
      </c>
      <c r="B20">
        <v>180.78399999999999</v>
      </c>
      <c r="D20" s="1">
        <f t="shared" si="0"/>
        <v>0.76138681169272604</v>
      </c>
      <c r="E20" s="1">
        <f t="shared" si="1"/>
        <v>0.70669999999999999</v>
      </c>
      <c r="F20">
        <v>19</v>
      </c>
      <c r="G20" s="3">
        <f t="shared" si="2"/>
        <v>0.13868613138686131</v>
      </c>
    </row>
    <row r="21" spans="1:7" x14ac:dyDescent="0.15">
      <c r="A21">
        <v>350.28</v>
      </c>
      <c r="B21">
        <v>194.89599999999999</v>
      </c>
      <c r="D21" s="1">
        <f t="shared" si="0"/>
        <v>0.73725356900067973</v>
      </c>
      <c r="E21" s="1">
        <f t="shared" si="1"/>
        <v>0.67730000000000012</v>
      </c>
      <c r="F21">
        <v>20</v>
      </c>
      <c r="G21" s="3">
        <f t="shared" si="2"/>
        <v>0.145985401459854</v>
      </c>
    </row>
    <row r="22" spans="1:7" x14ac:dyDescent="0.15">
      <c r="A22">
        <v>350.16</v>
      </c>
      <c r="B22">
        <v>216.01599999999999</v>
      </c>
      <c r="D22" s="1">
        <f t="shared" si="0"/>
        <v>0.73691366417403126</v>
      </c>
      <c r="E22" s="1">
        <f t="shared" si="1"/>
        <v>0.63330000000000009</v>
      </c>
      <c r="F22">
        <v>21</v>
      </c>
      <c r="G22" s="3">
        <f t="shared" si="2"/>
        <v>0.15328467153284672</v>
      </c>
    </row>
    <row r="23" spans="1:7" x14ac:dyDescent="0.15">
      <c r="A23">
        <v>338.04</v>
      </c>
      <c r="B23">
        <v>102.44799999999999</v>
      </c>
      <c r="D23" s="1">
        <f t="shared" si="0"/>
        <v>0.70258327668252896</v>
      </c>
      <c r="E23" s="1">
        <f t="shared" si="1"/>
        <v>0.86990000000000001</v>
      </c>
      <c r="F23">
        <v>22</v>
      </c>
      <c r="G23" s="3">
        <f t="shared" si="2"/>
        <v>0.16058394160583941</v>
      </c>
    </row>
    <row r="24" spans="1:7" x14ac:dyDescent="0.15">
      <c r="A24">
        <v>337.08</v>
      </c>
      <c r="B24">
        <v>216.68799999999999</v>
      </c>
      <c r="D24" s="1">
        <f t="shared" si="0"/>
        <v>0.6998640380693405</v>
      </c>
      <c r="E24" s="1">
        <f t="shared" si="1"/>
        <v>0.63190000000000002</v>
      </c>
      <c r="F24">
        <v>23</v>
      </c>
      <c r="G24" s="3">
        <f t="shared" si="2"/>
        <v>0.16788321167883211</v>
      </c>
    </row>
    <row r="25" spans="1:7" x14ac:dyDescent="0.15">
      <c r="A25">
        <v>330.96</v>
      </c>
      <c r="B25">
        <v>146.12799999999999</v>
      </c>
      <c r="D25" s="1">
        <f t="shared" si="0"/>
        <v>0.682528891910265</v>
      </c>
      <c r="E25" s="1">
        <f t="shared" si="1"/>
        <v>0.77890000000000004</v>
      </c>
      <c r="F25">
        <v>24</v>
      </c>
      <c r="G25" s="3">
        <f t="shared" si="2"/>
        <v>0.17518248175182483</v>
      </c>
    </row>
    <row r="26" spans="1:7" x14ac:dyDescent="0.15">
      <c r="A26">
        <v>326.88</v>
      </c>
      <c r="B26">
        <v>197.10400000000001</v>
      </c>
      <c r="D26" s="1">
        <f t="shared" si="0"/>
        <v>0.67097212780421478</v>
      </c>
      <c r="E26" s="1">
        <f t="shared" si="1"/>
        <v>0.67269999999999996</v>
      </c>
      <c r="F26">
        <v>25</v>
      </c>
      <c r="G26" s="3">
        <f t="shared" si="2"/>
        <v>0.18248175182481752</v>
      </c>
    </row>
    <row r="27" spans="1:7" x14ac:dyDescent="0.15">
      <c r="A27">
        <v>310.32</v>
      </c>
      <c r="B27">
        <v>169.40799999999999</v>
      </c>
      <c r="D27" s="1">
        <f t="shared" si="0"/>
        <v>0.6240652617267165</v>
      </c>
      <c r="E27" s="1">
        <f t="shared" si="1"/>
        <v>0.73039999999999994</v>
      </c>
      <c r="F27">
        <v>26</v>
      </c>
      <c r="G27" s="3">
        <f t="shared" si="2"/>
        <v>0.18978102189781021</v>
      </c>
    </row>
    <row r="28" spans="1:7" x14ac:dyDescent="0.15">
      <c r="A28">
        <v>308.64</v>
      </c>
      <c r="B28">
        <v>172.52799999999999</v>
      </c>
      <c r="D28" s="1">
        <f t="shared" si="0"/>
        <v>0.61930659415363687</v>
      </c>
      <c r="E28" s="1">
        <f t="shared" si="1"/>
        <v>0.72389999999999999</v>
      </c>
      <c r="F28">
        <v>27</v>
      </c>
      <c r="G28" s="3">
        <f t="shared" si="2"/>
        <v>0.19708029197080293</v>
      </c>
    </row>
    <row r="29" spans="1:7" x14ac:dyDescent="0.15">
      <c r="A29">
        <v>305.76</v>
      </c>
      <c r="B29">
        <v>166.816</v>
      </c>
      <c r="D29" s="1">
        <f t="shared" si="0"/>
        <v>0.61114887831407205</v>
      </c>
      <c r="E29" s="1">
        <f t="shared" si="1"/>
        <v>0.7357999999999999</v>
      </c>
      <c r="F29">
        <v>28</v>
      </c>
      <c r="G29" s="3">
        <f t="shared" si="2"/>
        <v>0.20437956204379562</v>
      </c>
    </row>
    <row r="30" spans="1:7" x14ac:dyDescent="0.15">
      <c r="A30">
        <v>304.91999999999899</v>
      </c>
      <c r="B30">
        <v>204.304</v>
      </c>
      <c r="D30" s="1">
        <f t="shared" si="0"/>
        <v>0.6087695445275294</v>
      </c>
      <c r="E30" s="1">
        <f t="shared" si="1"/>
        <v>0.65770000000000006</v>
      </c>
      <c r="F30">
        <v>29</v>
      </c>
      <c r="G30" s="3">
        <f t="shared" si="2"/>
        <v>0.21167883211678831</v>
      </c>
    </row>
    <row r="31" spans="1:7" x14ac:dyDescent="0.15">
      <c r="A31">
        <v>300.12</v>
      </c>
      <c r="B31">
        <v>137.87199999999899</v>
      </c>
      <c r="C31" s="4" t="s">
        <v>25</v>
      </c>
      <c r="D31" s="1">
        <f t="shared" si="0"/>
        <v>0.59517335146159078</v>
      </c>
      <c r="E31" s="1">
        <f t="shared" si="1"/>
        <v>0.79610000000000214</v>
      </c>
      <c r="F31">
        <v>30</v>
      </c>
      <c r="G31" s="3">
        <f t="shared" si="2"/>
        <v>0.21897810218978103</v>
      </c>
    </row>
    <row r="32" spans="1:7" x14ac:dyDescent="0.15">
      <c r="A32">
        <v>299.64</v>
      </c>
      <c r="B32">
        <v>222.44800000000001</v>
      </c>
      <c r="D32" s="1">
        <f t="shared" si="0"/>
        <v>0.59381373215499655</v>
      </c>
      <c r="E32" s="1">
        <f t="shared" si="1"/>
        <v>0.61990000000000001</v>
      </c>
      <c r="F32">
        <v>31</v>
      </c>
      <c r="G32" s="3">
        <f t="shared" si="2"/>
        <v>0.22627737226277372</v>
      </c>
    </row>
    <row r="33" spans="1:7" x14ac:dyDescent="0.15">
      <c r="A33">
        <v>285.72000000000003</v>
      </c>
      <c r="B33">
        <v>251.29599999999999</v>
      </c>
      <c r="D33" s="1">
        <f t="shared" si="0"/>
        <v>0.55438477226376615</v>
      </c>
      <c r="E33" s="1">
        <f t="shared" si="1"/>
        <v>0.55979999999999996</v>
      </c>
      <c r="F33">
        <v>32</v>
      </c>
      <c r="G33" s="3">
        <f t="shared" si="2"/>
        <v>0.23357664233576642</v>
      </c>
    </row>
    <row r="34" spans="1:7" x14ac:dyDescent="0.15">
      <c r="A34">
        <v>283.2</v>
      </c>
      <c r="B34">
        <v>252.59199999999899</v>
      </c>
      <c r="D34" s="1">
        <f t="shared" ref="D34:D65" si="3">(A34-MIN($A$2:$A$138))/(MAX($A$2:$A$138)-MIN($A$2:$A$138))</f>
        <v>0.54724677090414675</v>
      </c>
      <c r="E34" s="1">
        <f t="shared" ref="E34:E65" si="4">(MAX($B$2:$B$138)-B34)/(MAX($B$2:$B$138)-MIN($B$2:$B$138))</f>
        <v>0.55710000000000215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282.72000000000003</v>
      </c>
      <c r="B35">
        <v>256.67200000000003</v>
      </c>
      <c r="D35" s="1">
        <f t="shared" si="3"/>
        <v>0.54588715159755274</v>
      </c>
      <c r="E35" s="1">
        <f t="shared" si="4"/>
        <v>0.54859999999999998</v>
      </c>
      <c r="F35">
        <v>34</v>
      </c>
      <c r="G35" s="3">
        <f t="shared" si="5"/>
        <v>0.24817518248175183</v>
      </c>
    </row>
    <row r="36" spans="1:7" x14ac:dyDescent="0.15">
      <c r="A36">
        <v>281.52</v>
      </c>
      <c r="B36">
        <v>187.648</v>
      </c>
      <c r="D36" s="1">
        <f t="shared" si="3"/>
        <v>0.54248810333106723</v>
      </c>
      <c r="E36" s="1">
        <f t="shared" si="4"/>
        <v>0.6923999999999999</v>
      </c>
      <c r="F36">
        <v>35</v>
      </c>
      <c r="G36" s="3">
        <f t="shared" si="5"/>
        <v>0.25547445255474455</v>
      </c>
    </row>
    <row r="37" spans="1:7" x14ac:dyDescent="0.15">
      <c r="A37">
        <v>274.8</v>
      </c>
      <c r="B37">
        <v>212.991999999999</v>
      </c>
      <c r="D37" s="1">
        <f t="shared" si="3"/>
        <v>0.52345343303874914</v>
      </c>
      <c r="E37" s="1">
        <f t="shared" si="4"/>
        <v>0.63960000000000206</v>
      </c>
      <c r="F37">
        <v>36</v>
      </c>
      <c r="G37" s="3">
        <f t="shared" si="5"/>
        <v>0.26277372262773724</v>
      </c>
    </row>
    <row r="38" spans="1:7" x14ac:dyDescent="0.15">
      <c r="A38">
        <v>273.72000000000003</v>
      </c>
      <c r="B38">
        <v>188.94399999999999</v>
      </c>
      <c r="D38" s="1">
        <f t="shared" si="3"/>
        <v>0.52039428959891232</v>
      </c>
      <c r="E38" s="1">
        <f t="shared" si="4"/>
        <v>0.68970000000000009</v>
      </c>
      <c r="F38">
        <v>37</v>
      </c>
      <c r="G38" s="3">
        <f t="shared" si="5"/>
        <v>0.27007299270072993</v>
      </c>
    </row>
    <row r="39" spans="1:7" x14ac:dyDescent="0.15">
      <c r="A39">
        <v>267</v>
      </c>
      <c r="B39">
        <v>262.91199999999998</v>
      </c>
      <c r="D39" s="1">
        <f t="shared" si="3"/>
        <v>0.50135961930659412</v>
      </c>
      <c r="E39" s="1">
        <f t="shared" si="4"/>
        <v>0.53560000000000008</v>
      </c>
      <c r="F39">
        <v>38</v>
      </c>
      <c r="G39" s="3">
        <f t="shared" si="5"/>
        <v>0.27737226277372262</v>
      </c>
    </row>
    <row r="40" spans="1:7" x14ac:dyDescent="0.15">
      <c r="A40">
        <v>264.95999999999998</v>
      </c>
      <c r="B40">
        <v>190.76799999999901</v>
      </c>
      <c r="D40" s="1">
        <f t="shared" si="3"/>
        <v>0.4955812372535689</v>
      </c>
      <c r="E40" s="1">
        <f t="shared" si="4"/>
        <v>0.68590000000000206</v>
      </c>
      <c r="F40">
        <v>39</v>
      </c>
      <c r="G40" s="3">
        <f t="shared" si="5"/>
        <v>0.28467153284671531</v>
      </c>
    </row>
    <row r="41" spans="1:7" x14ac:dyDescent="0.15">
      <c r="A41">
        <v>255</v>
      </c>
      <c r="B41">
        <v>193.93599999999901</v>
      </c>
      <c r="D41" s="1">
        <f t="shared" si="3"/>
        <v>0.46736913664174029</v>
      </c>
      <c r="E41" s="1">
        <f t="shared" si="4"/>
        <v>0.67930000000000201</v>
      </c>
      <c r="F41">
        <v>40</v>
      </c>
      <c r="G41" s="3">
        <f t="shared" si="5"/>
        <v>0.29197080291970801</v>
      </c>
    </row>
    <row r="42" spans="1:7" x14ac:dyDescent="0.15">
      <c r="A42">
        <v>254.4</v>
      </c>
      <c r="B42">
        <v>174.879999999999</v>
      </c>
      <c r="D42" s="1">
        <f t="shared" si="3"/>
        <v>0.46566961250849759</v>
      </c>
      <c r="E42" s="1">
        <f t="shared" si="4"/>
        <v>0.71900000000000219</v>
      </c>
      <c r="F42">
        <v>41</v>
      </c>
      <c r="G42" s="3">
        <f t="shared" si="5"/>
        <v>0.29927007299270075</v>
      </c>
    </row>
    <row r="43" spans="1:7" x14ac:dyDescent="0.15">
      <c r="A43">
        <v>253.92</v>
      </c>
      <c r="B43">
        <v>268.76799999999997</v>
      </c>
      <c r="D43" s="1">
        <f t="shared" si="3"/>
        <v>0.46430999320190341</v>
      </c>
      <c r="E43" s="1">
        <f t="shared" si="4"/>
        <v>0.52340000000000009</v>
      </c>
      <c r="F43">
        <v>42</v>
      </c>
      <c r="G43" s="3">
        <f t="shared" si="5"/>
        <v>0.30656934306569344</v>
      </c>
    </row>
    <row r="44" spans="1:7" x14ac:dyDescent="0.15">
      <c r="A44">
        <v>253.56</v>
      </c>
      <c r="B44">
        <v>165.376</v>
      </c>
      <c r="D44" s="1">
        <f t="shared" si="3"/>
        <v>0.46329027872195783</v>
      </c>
      <c r="E44" s="1">
        <f t="shared" si="4"/>
        <v>0.73880000000000001</v>
      </c>
      <c r="F44">
        <v>43</v>
      </c>
      <c r="G44" s="3">
        <f t="shared" si="5"/>
        <v>0.31386861313868614</v>
      </c>
    </row>
    <row r="45" spans="1:7" x14ac:dyDescent="0.15">
      <c r="A45">
        <v>252.96</v>
      </c>
      <c r="B45">
        <v>206.84800000000001</v>
      </c>
      <c r="D45" s="1">
        <f t="shared" si="3"/>
        <v>0.46159075458871518</v>
      </c>
      <c r="E45" s="1">
        <f t="shared" si="4"/>
        <v>0.65239999999999998</v>
      </c>
      <c r="F45">
        <v>44</v>
      </c>
      <c r="G45" s="3">
        <f t="shared" si="5"/>
        <v>0.32116788321167883</v>
      </c>
    </row>
    <row r="46" spans="1:7" x14ac:dyDescent="0.15">
      <c r="A46">
        <v>249.24</v>
      </c>
      <c r="B46">
        <v>208.91200000000001</v>
      </c>
      <c r="D46" s="1">
        <f t="shared" si="3"/>
        <v>0.45105370496261049</v>
      </c>
      <c r="E46" s="1">
        <f t="shared" si="4"/>
        <v>0.6480999999999999</v>
      </c>
      <c r="F46">
        <v>45</v>
      </c>
      <c r="G46" s="3">
        <f t="shared" si="5"/>
        <v>0.32846715328467152</v>
      </c>
    </row>
    <row r="47" spans="1:7" x14ac:dyDescent="0.15">
      <c r="A47">
        <v>248.88</v>
      </c>
      <c r="B47">
        <v>239.05599999999899</v>
      </c>
      <c r="D47" s="1">
        <f t="shared" si="3"/>
        <v>0.45003399048266479</v>
      </c>
      <c r="E47" s="1">
        <f t="shared" si="4"/>
        <v>0.58530000000000204</v>
      </c>
      <c r="F47">
        <v>46</v>
      </c>
      <c r="G47" s="3">
        <f t="shared" si="5"/>
        <v>0.33576642335766421</v>
      </c>
    </row>
    <row r="48" spans="1:7" x14ac:dyDescent="0.15">
      <c r="A48">
        <v>248.64</v>
      </c>
      <c r="B48">
        <v>198.304</v>
      </c>
      <c r="D48" s="1">
        <f t="shared" si="3"/>
        <v>0.44935418082936773</v>
      </c>
      <c r="E48" s="1">
        <f t="shared" si="4"/>
        <v>0.67020000000000002</v>
      </c>
      <c r="F48">
        <v>47</v>
      </c>
      <c r="G48" s="3">
        <f t="shared" si="5"/>
        <v>0.34306569343065696</v>
      </c>
    </row>
    <row r="49" spans="1:7" x14ac:dyDescent="0.15">
      <c r="A49">
        <v>245.04</v>
      </c>
      <c r="B49">
        <v>213.85599999999999</v>
      </c>
      <c r="D49" s="1">
        <f t="shared" si="3"/>
        <v>0.43915703602991157</v>
      </c>
      <c r="E49" s="1">
        <f t="shared" si="4"/>
        <v>0.63780000000000003</v>
      </c>
      <c r="F49">
        <v>48</v>
      </c>
      <c r="G49" s="3">
        <f t="shared" si="5"/>
        <v>0.35036496350364965</v>
      </c>
    </row>
    <row r="50" spans="1:7" x14ac:dyDescent="0.15">
      <c r="A50">
        <v>239.28</v>
      </c>
      <c r="B50">
        <v>183.904</v>
      </c>
      <c r="D50" s="1">
        <f t="shared" si="3"/>
        <v>0.42284160435078177</v>
      </c>
      <c r="E50" s="1">
        <f t="shared" si="4"/>
        <v>0.70020000000000004</v>
      </c>
      <c r="F50">
        <v>49</v>
      </c>
      <c r="G50" s="3">
        <f t="shared" si="5"/>
        <v>0.35766423357664234</v>
      </c>
    </row>
    <row r="51" spans="1:7" x14ac:dyDescent="0.15">
      <c r="A51">
        <v>236.04</v>
      </c>
      <c r="B51">
        <v>204.879999999999</v>
      </c>
      <c r="D51" s="1">
        <f t="shared" si="3"/>
        <v>0.4136641740312712</v>
      </c>
      <c r="E51" s="1">
        <f t="shared" si="4"/>
        <v>0.65650000000000219</v>
      </c>
      <c r="F51">
        <v>50</v>
      </c>
      <c r="G51" s="3">
        <f t="shared" si="5"/>
        <v>0.36496350364963503</v>
      </c>
    </row>
    <row r="52" spans="1:7" x14ac:dyDescent="0.15">
      <c r="A52">
        <v>234</v>
      </c>
      <c r="B52">
        <v>259.60000000000002</v>
      </c>
      <c r="D52" s="1">
        <f t="shared" si="3"/>
        <v>0.40788579197824609</v>
      </c>
      <c r="E52" s="1">
        <f t="shared" si="4"/>
        <v>0.54249999999999998</v>
      </c>
      <c r="F52">
        <v>51</v>
      </c>
      <c r="G52" s="3">
        <f t="shared" si="5"/>
        <v>0.37226277372262773</v>
      </c>
    </row>
    <row r="53" spans="1:7" x14ac:dyDescent="0.15">
      <c r="A53">
        <v>230.88</v>
      </c>
      <c r="B53">
        <v>251.392</v>
      </c>
      <c r="D53" s="1">
        <f t="shared" si="3"/>
        <v>0.39904826648538405</v>
      </c>
      <c r="E53" s="1">
        <f t="shared" si="4"/>
        <v>0.55959999999999999</v>
      </c>
      <c r="F53">
        <v>52</v>
      </c>
      <c r="G53" s="3">
        <f t="shared" si="5"/>
        <v>0.37956204379562042</v>
      </c>
    </row>
    <row r="54" spans="1:7" x14ac:dyDescent="0.15">
      <c r="A54">
        <v>228.48</v>
      </c>
      <c r="B54">
        <v>213.47200000000001</v>
      </c>
      <c r="D54" s="1">
        <f t="shared" si="3"/>
        <v>0.3922501699524133</v>
      </c>
      <c r="E54" s="1">
        <f t="shared" si="4"/>
        <v>0.63860000000000006</v>
      </c>
      <c r="F54">
        <v>53</v>
      </c>
      <c r="G54" s="3">
        <f t="shared" si="5"/>
        <v>0.38686131386861317</v>
      </c>
    </row>
    <row r="55" spans="1:7" x14ac:dyDescent="0.15">
      <c r="A55">
        <v>227.88</v>
      </c>
      <c r="B55">
        <v>198.735999999999</v>
      </c>
      <c r="D55" s="1">
        <f t="shared" si="3"/>
        <v>0.39055064581917059</v>
      </c>
      <c r="E55" s="1">
        <f t="shared" si="4"/>
        <v>0.66930000000000212</v>
      </c>
      <c r="F55">
        <v>54</v>
      </c>
      <c r="G55" s="3">
        <f t="shared" si="5"/>
        <v>0.39416058394160586</v>
      </c>
    </row>
    <row r="56" spans="1:7" x14ac:dyDescent="0.15">
      <c r="A56">
        <v>225.83999999999901</v>
      </c>
      <c r="B56">
        <v>233.77599999999899</v>
      </c>
      <c r="D56" s="1">
        <f t="shared" si="3"/>
        <v>0.38477226376614265</v>
      </c>
      <c r="E56" s="1">
        <f t="shared" si="4"/>
        <v>0.59630000000000216</v>
      </c>
      <c r="F56">
        <v>55</v>
      </c>
      <c r="G56" s="3">
        <f t="shared" si="5"/>
        <v>0.40145985401459855</v>
      </c>
    </row>
    <row r="57" spans="1:7" x14ac:dyDescent="0.15">
      <c r="A57">
        <v>222.35999999999899</v>
      </c>
      <c r="B57">
        <v>40</v>
      </c>
      <c r="D57" s="1">
        <f t="shared" si="3"/>
        <v>0.37491502379333497</v>
      </c>
      <c r="E57" s="1">
        <f t="shared" si="4"/>
        <v>1</v>
      </c>
      <c r="F57">
        <v>56</v>
      </c>
      <c r="G57" s="3">
        <f t="shared" si="5"/>
        <v>0.40875912408759124</v>
      </c>
    </row>
    <row r="58" spans="1:7" x14ac:dyDescent="0.15">
      <c r="A58">
        <v>219.24</v>
      </c>
      <c r="B58">
        <v>223.16799999999901</v>
      </c>
      <c r="D58" s="1">
        <f t="shared" si="3"/>
        <v>0.36607749830047587</v>
      </c>
      <c r="E58" s="1">
        <f t="shared" si="4"/>
        <v>0.61840000000000217</v>
      </c>
      <c r="F58">
        <v>57</v>
      </c>
      <c r="G58" s="3">
        <f t="shared" si="5"/>
        <v>0.41605839416058393</v>
      </c>
    </row>
    <row r="59" spans="1:7" x14ac:dyDescent="0.15">
      <c r="A59">
        <v>216.48</v>
      </c>
      <c r="B59">
        <v>284.08</v>
      </c>
      <c r="D59" s="1">
        <f t="shared" si="3"/>
        <v>0.35825968728755941</v>
      </c>
      <c r="E59" s="1">
        <f t="shared" si="4"/>
        <v>0.49150000000000005</v>
      </c>
      <c r="F59">
        <v>58</v>
      </c>
      <c r="G59" s="3">
        <f t="shared" si="5"/>
        <v>0.42335766423357662</v>
      </c>
    </row>
    <row r="60" spans="1:7" x14ac:dyDescent="0.15">
      <c r="A60">
        <v>216.35999999999899</v>
      </c>
      <c r="B60">
        <v>175.83999999999901</v>
      </c>
      <c r="D60" s="1">
        <f t="shared" si="3"/>
        <v>0.35791978246090805</v>
      </c>
      <c r="E60" s="1">
        <f t="shared" si="4"/>
        <v>0.71700000000000208</v>
      </c>
      <c r="F60">
        <v>59</v>
      </c>
      <c r="G60" s="3">
        <f t="shared" si="5"/>
        <v>0.43065693430656932</v>
      </c>
    </row>
    <row r="61" spans="1:7" x14ac:dyDescent="0.15">
      <c r="A61">
        <v>212.76</v>
      </c>
      <c r="B61">
        <v>103.36</v>
      </c>
      <c r="D61" s="1">
        <f t="shared" si="3"/>
        <v>0.34772263766145473</v>
      </c>
      <c r="E61" s="1">
        <f t="shared" si="4"/>
        <v>0.86799999999999999</v>
      </c>
      <c r="F61">
        <v>60</v>
      </c>
      <c r="G61" s="3">
        <f t="shared" si="5"/>
        <v>0.43795620437956206</v>
      </c>
    </row>
    <row r="62" spans="1:7" x14ac:dyDescent="0.15">
      <c r="A62">
        <v>210.83999999999901</v>
      </c>
      <c r="B62">
        <v>292.62400000000002</v>
      </c>
      <c r="D62" s="1">
        <f t="shared" si="3"/>
        <v>0.34228416043507537</v>
      </c>
      <c r="E62" s="1">
        <f t="shared" si="4"/>
        <v>0.47369999999999995</v>
      </c>
      <c r="F62">
        <v>61</v>
      </c>
      <c r="G62" s="3">
        <f t="shared" si="5"/>
        <v>0.44525547445255476</v>
      </c>
    </row>
    <row r="63" spans="1:7" x14ac:dyDescent="0.15">
      <c r="A63">
        <v>203.04</v>
      </c>
      <c r="B63">
        <v>157.21599999999901</v>
      </c>
      <c r="D63" s="1">
        <f t="shared" si="3"/>
        <v>0.32019034670292312</v>
      </c>
      <c r="E63" s="1">
        <f t="shared" si="4"/>
        <v>0.75580000000000214</v>
      </c>
      <c r="F63">
        <v>62</v>
      </c>
      <c r="G63" s="3">
        <f t="shared" si="5"/>
        <v>0.45255474452554745</v>
      </c>
    </row>
    <row r="64" spans="1:7" x14ac:dyDescent="0.15">
      <c r="A64">
        <v>202.92</v>
      </c>
      <c r="B64">
        <v>205.792</v>
      </c>
      <c r="D64" s="1">
        <f t="shared" si="3"/>
        <v>0.31985044187627459</v>
      </c>
      <c r="E64" s="1">
        <f t="shared" si="4"/>
        <v>0.65459999999999996</v>
      </c>
      <c r="F64">
        <v>63</v>
      </c>
      <c r="G64" s="3">
        <f t="shared" si="5"/>
        <v>0.45985401459854014</v>
      </c>
    </row>
    <row r="65" spans="1:7" x14ac:dyDescent="0.15">
      <c r="A65">
        <v>201.48</v>
      </c>
      <c r="B65">
        <v>168.64</v>
      </c>
      <c r="D65" s="1">
        <f t="shared" si="3"/>
        <v>0.31577158395649213</v>
      </c>
      <c r="E65" s="1">
        <f t="shared" si="4"/>
        <v>0.73199999999999998</v>
      </c>
      <c r="F65">
        <v>64</v>
      </c>
      <c r="G65" s="3">
        <f t="shared" si="5"/>
        <v>0.46715328467153283</v>
      </c>
    </row>
    <row r="66" spans="1:7" x14ac:dyDescent="0.15">
      <c r="A66">
        <v>197.04</v>
      </c>
      <c r="B66">
        <v>132.54399999999899</v>
      </c>
      <c r="D66" s="1">
        <f t="shared" ref="D66:D97" si="6">(A66-MIN($A$2:$A$138))/(MAX($A$2:$A$138)-MIN($A$2:$A$138))</f>
        <v>0.30319510537049621</v>
      </c>
      <c r="E66" s="1">
        <f t="shared" ref="E66:E97" si="7">(MAX($B$2:$B$138)-B66)/(MAX($B$2:$B$138)-MIN($B$2:$B$138))</f>
        <v>0.80720000000000214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196.8</v>
      </c>
      <c r="B67">
        <v>271.88799999999998</v>
      </c>
      <c r="D67" s="1">
        <f t="shared" si="6"/>
        <v>0.30251529571719921</v>
      </c>
      <c r="E67" s="1">
        <f t="shared" si="7"/>
        <v>0.51690000000000003</v>
      </c>
      <c r="F67">
        <v>66</v>
      </c>
      <c r="G67" s="3">
        <f t="shared" si="8"/>
        <v>0.48175182481751827</v>
      </c>
    </row>
    <row r="68" spans="1:7" x14ac:dyDescent="0.15">
      <c r="A68">
        <v>193.8</v>
      </c>
      <c r="B68">
        <v>210.352</v>
      </c>
      <c r="D68" s="1">
        <f t="shared" si="6"/>
        <v>0.29401767505098575</v>
      </c>
      <c r="E68" s="1">
        <f t="shared" si="7"/>
        <v>0.64510000000000001</v>
      </c>
      <c r="F68">
        <v>67</v>
      </c>
      <c r="G68" s="3">
        <f t="shared" si="8"/>
        <v>0.48905109489051096</v>
      </c>
    </row>
    <row r="69" spans="1:7" x14ac:dyDescent="0.15">
      <c r="A69">
        <v>191.64</v>
      </c>
      <c r="B69">
        <v>221.92</v>
      </c>
      <c r="D69" s="1">
        <f t="shared" si="6"/>
        <v>0.287899388171312</v>
      </c>
      <c r="E69" s="1">
        <f t="shared" si="7"/>
        <v>0.62100000000000011</v>
      </c>
      <c r="F69">
        <v>68</v>
      </c>
      <c r="G69" s="3">
        <f t="shared" si="8"/>
        <v>0.49635036496350365</v>
      </c>
    </row>
    <row r="70" spans="1:7" x14ac:dyDescent="0.15">
      <c r="A70">
        <v>191.64</v>
      </c>
      <c r="B70">
        <v>270.64</v>
      </c>
      <c r="D70" s="1">
        <f t="shared" si="6"/>
        <v>0.287899388171312</v>
      </c>
      <c r="E70" s="1">
        <f t="shared" si="7"/>
        <v>0.51950000000000007</v>
      </c>
      <c r="F70">
        <v>69</v>
      </c>
      <c r="G70" s="3">
        <f t="shared" si="8"/>
        <v>0.5036496350364964</v>
      </c>
    </row>
    <row r="71" spans="1:7" x14ac:dyDescent="0.15">
      <c r="A71">
        <v>189.6</v>
      </c>
      <c r="B71">
        <v>233.15199999999999</v>
      </c>
      <c r="D71" s="1">
        <f t="shared" si="6"/>
        <v>0.28212100611828683</v>
      </c>
      <c r="E71" s="1">
        <f t="shared" si="7"/>
        <v>0.59760000000000002</v>
      </c>
      <c r="F71">
        <v>70</v>
      </c>
      <c r="G71" s="3">
        <f t="shared" si="8"/>
        <v>0.51094890510948909</v>
      </c>
    </row>
    <row r="72" spans="1:7" x14ac:dyDescent="0.15">
      <c r="A72">
        <v>189.48</v>
      </c>
      <c r="B72">
        <v>314.464</v>
      </c>
      <c r="D72" s="1">
        <f t="shared" si="6"/>
        <v>0.2817811012916383</v>
      </c>
      <c r="E72" s="1">
        <f t="shared" si="7"/>
        <v>0.42820000000000003</v>
      </c>
      <c r="F72">
        <v>71</v>
      </c>
      <c r="G72" s="3">
        <f t="shared" si="8"/>
        <v>0.51824817518248179</v>
      </c>
    </row>
    <row r="73" spans="1:7" x14ac:dyDescent="0.15">
      <c r="A73">
        <v>186.12</v>
      </c>
      <c r="B73">
        <v>189.232</v>
      </c>
      <c r="D73" s="1">
        <f t="shared" si="6"/>
        <v>0.27226376614547926</v>
      </c>
      <c r="E73" s="1">
        <f t="shared" si="7"/>
        <v>0.68910000000000005</v>
      </c>
      <c r="F73">
        <v>72</v>
      </c>
      <c r="G73" s="3">
        <f t="shared" si="8"/>
        <v>0.52554744525547448</v>
      </c>
    </row>
    <row r="74" spans="1:7" x14ac:dyDescent="0.15">
      <c r="A74">
        <v>186.12</v>
      </c>
      <c r="B74">
        <v>180.207999999999</v>
      </c>
      <c r="D74" s="1">
        <f t="shared" si="6"/>
        <v>0.27226376614547926</v>
      </c>
      <c r="E74" s="1">
        <f t="shared" si="7"/>
        <v>0.70790000000000208</v>
      </c>
      <c r="F74">
        <v>73</v>
      </c>
      <c r="G74" s="3">
        <f t="shared" si="8"/>
        <v>0.53284671532846717</v>
      </c>
    </row>
    <row r="75" spans="1:7" x14ac:dyDescent="0.15">
      <c r="A75">
        <v>185.4</v>
      </c>
      <c r="B75">
        <v>252.54399999999899</v>
      </c>
      <c r="D75" s="1">
        <f t="shared" si="6"/>
        <v>0.27022433718558803</v>
      </c>
      <c r="E75" s="1">
        <f t="shared" si="7"/>
        <v>0.55720000000000214</v>
      </c>
      <c r="F75">
        <v>74</v>
      </c>
      <c r="G75" s="3">
        <f t="shared" si="8"/>
        <v>0.54014598540145986</v>
      </c>
    </row>
    <row r="76" spans="1:7" x14ac:dyDescent="0.15">
      <c r="A76">
        <v>183.96</v>
      </c>
      <c r="B76">
        <v>193.26400000000001</v>
      </c>
      <c r="D76" s="1">
        <f t="shared" si="6"/>
        <v>0.26614547926580556</v>
      </c>
      <c r="E76" s="1">
        <f t="shared" si="7"/>
        <v>0.68069999999999997</v>
      </c>
      <c r="F76">
        <v>75</v>
      </c>
      <c r="G76" s="3">
        <f t="shared" si="8"/>
        <v>0.54744525547445255</v>
      </c>
    </row>
    <row r="77" spans="1:7" x14ac:dyDescent="0.15">
      <c r="A77">
        <v>183.84</v>
      </c>
      <c r="B77">
        <v>217.40799999999999</v>
      </c>
      <c r="D77" s="1">
        <f t="shared" si="6"/>
        <v>0.26580557443915703</v>
      </c>
      <c r="E77" s="1">
        <f t="shared" si="7"/>
        <v>0.63039999999999996</v>
      </c>
      <c r="F77">
        <v>76</v>
      </c>
      <c r="G77" s="3">
        <f t="shared" si="8"/>
        <v>0.55474452554744524</v>
      </c>
    </row>
    <row r="78" spans="1:7" x14ac:dyDescent="0.15">
      <c r="A78">
        <v>183.6</v>
      </c>
      <c r="B78">
        <v>150.78399999999999</v>
      </c>
      <c r="D78" s="1">
        <f t="shared" si="6"/>
        <v>0.26512576478585992</v>
      </c>
      <c r="E78" s="1">
        <f t="shared" si="7"/>
        <v>0.76919999999999999</v>
      </c>
      <c r="F78">
        <v>77</v>
      </c>
      <c r="G78" s="3">
        <f t="shared" si="8"/>
        <v>0.56204379562043794</v>
      </c>
    </row>
    <row r="79" spans="1:7" x14ac:dyDescent="0.15">
      <c r="A79">
        <v>182.64</v>
      </c>
      <c r="B79">
        <v>192.35199999999901</v>
      </c>
      <c r="D79" s="1">
        <f t="shared" si="6"/>
        <v>0.26240652617267157</v>
      </c>
      <c r="E79" s="1">
        <f t="shared" si="7"/>
        <v>0.68260000000000209</v>
      </c>
      <c r="F79">
        <v>78</v>
      </c>
      <c r="G79" s="3">
        <f t="shared" si="8"/>
        <v>0.56934306569343063</v>
      </c>
    </row>
    <row r="80" spans="1:7" x14ac:dyDescent="0.15">
      <c r="A80">
        <v>182.4</v>
      </c>
      <c r="B80">
        <v>184.623999999999</v>
      </c>
      <c r="D80" s="1">
        <f t="shared" si="6"/>
        <v>0.26172671651937457</v>
      </c>
      <c r="E80" s="1">
        <f t="shared" si="7"/>
        <v>0.6987000000000021</v>
      </c>
      <c r="F80">
        <v>79</v>
      </c>
      <c r="G80" s="3">
        <f t="shared" si="8"/>
        <v>0.57664233576642332</v>
      </c>
    </row>
    <row r="81" spans="1:7" x14ac:dyDescent="0.15">
      <c r="A81">
        <v>181.32</v>
      </c>
      <c r="B81">
        <v>223.55199999999999</v>
      </c>
      <c r="D81" s="1">
        <f t="shared" si="6"/>
        <v>0.25866757307953769</v>
      </c>
      <c r="E81" s="1">
        <f t="shared" si="7"/>
        <v>0.61759999999999993</v>
      </c>
      <c r="F81">
        <v>80</v>
      </c>
      <c r="G81" s="3">
        <f t="shared" si="8"/>
        <v>0.58394160583941601</v>
      </c>
    </row>
    <row r="82" spans="1:7" x14ac:dyDescent="0.15">
      <c r="A82">
        <v>181.2</v>
      </c>
      <c r="B82">
        <v>188.416</v>
      </c>
      <c r="D82" s="1">
        <f t="shared" si="6"/>
        <v>0.25832766825288916</v>
      </c>
      <c r="E82" s="1">
        <f t="shared" si="7"/>
        <v>0.69079999999999997</v>
      </c>
      <c r="F82">
        <v>81</v>
      </c>
      <c r="G82" s="3">
        <f t="shared" si="8"/>
        <v>0.59124087591240881</v>
      </c>
    </row>
    <row r="83" spans="1:7" x14ac:dyDescent="0.15">
      <c r="A83">
        <v>178.44</v>
      </c>
      <c r="B83">
        <v>213.903999999999</v>
      </c>
      <c r="D83" s="1">
        <f t="shared" si="6"/>
        <v>0.25050985723997277</v>
      </c>
      <c r="E83" s="1">
        <f t="shared" si="7"/>
        <v>0.63770000000000215</v>
      </c>
      <c r="F83">
        <v>82</v>
      </c>
      <c r="G83" s="3">
        <f t="shared" si="8"/>
        <v>0.59854014598540151</v>
      </c>
    </row>
    <row r="84" spans="1:7" x14ac:dyDescent="0.15">
      <c r="A84">
        <v>175.32</v>
      </c>
      <c r="B84">
        <v>124.38399999999901</v>
      </c>
      <c r="D84" s="1">
        <f t="shared" si="6"/>
        <v>0.24167233174711078</v>
      </c>
      <c r="E84" s="1">
        <f t="shared" si="7"/>
        <v>0.82420000000000215</v>
      </c>
      <c r="F84">
        <v>83</v>
      </c>
      <c r="G84" s="3">
        <f t="shared" si="8"/>
        <v>0.6058394160583942</v>
      </c>
    </row>
    <row r="85" spans="1:7" x14ac:dyDescent="0.15">
      <c r="A85">
        <v>171.48</v>
      </c>
      <c r="B85">
        <v>199.744</v>
      </c>
      <c r="D85" s="1">
        <f t="shared" si="6"/>
        <v>0.23079537729435753</v>
      </c>
      <c r="E85" s="1">
        <f t="shared" si="7"/>
        <v>0.6671999999999999</v>
      </c>
      <c r="F85">
        <v>84</v>
      </c>
      <c r="G85" s="3">
        <f t="shared" si="8"/>
        <v>0.61313868613138689</v>
      </c>
    </row>
    <row r="86" spans="1:7" x14ac:dyDescent="0.15">
      <c r="A86">
        <v>168.6</v>
      </c>
      <c r="B86">
        <v>232.719999999999</v>
      </c>
      <c r="D86" s="1">
        <f t="shared" si="6"/>
        <v>0.22263766145479263</v>
      </c>
      <c r="E86" s="1">
        <f t="shared" si="7"/>
        <v>0.59850000000000203</v>
      </c>
      <c r="F86">
        <v>85</v>
      </c>
      <c r="G86" s="3">
        <f t="shared" si="8"/>
        <v>0.62043795620437958</v>
      </c>
    </row>
    <row r="87" spans="1:7" x14ac:dyDescent="0.15">
      <c r="A87">
        <v>163.80000000000001</v>
      </c>
      <c r="B87">
        <v>196.864</v>
      </c>
      <c r="C87" s="4" t="s">
        <v>26</v>
      </c>
      <c r="D87" s="1">
        <f t="shared" si="6"/>
        <v>0.20904146838885115</v>
      </c>
      <c r="E87" s="1">
        <f t="shared" si="7"/>
        <v>0.67319999999999991</v>
      </c>
      <c r="F87">
        <v>86</v>
      </c>
      <c r="G87" s="3">
        <f t="shared" si="8"/>
        <v>0.62773722627737227</v>
      </c>
    </row>
    <row r="88" spans="1:7" x14ac:dyDescent="0.15">
      <c r="A88">
        <v>161.76</v>
      </c>
      <c r="B88">
        <v>235.83999999999901</v>
      </c>
      <c r="D88" s="1">
        <f t="shared" si="6"/>
        <v>0.20326308633582593</v>
      </c>
      <c r="E88" s="1">
        <f t="shared" si="7"/>
        <v>0.59200000000000208</v>
      </c>
      <c r="F88">
        <v>87</v>
      </c>
      <c r="G88" s="3">
        <f t="shared" si="8"/>
        <v>0.63503649635036497</v>
      </c>
    </row>
    <row r="89" spans="1:7" x14ac:dyDescent="0.15">
      <c r="A89">
        <v>161.39999999999901</v>
      </c>
      <c r="B89">
        <v>212.65600000000001</v>
      </c>
      <c r="D89" s="1">
        <f t="shared" si="6"/>
        <v>0.20224337185587754</v>
      </c>
      <c r="E89" s="1">
        <f t="shared" si="7"/>
        <v>0.64029999999999998</v>
      </c>
      <c r="F89">
        <v>88</v>
      </c>
      <c r="G89" s="3">
        <f t="shared" si="8"/>
        <v>0.64233576642335766</v>
      </c>
    </row>
    <row r="90" spans="1:7" x14ac:dyDescent="0.15">
      <c r="A90">
        <v>160.07999999999899</v>
      </c>
      <c r="B90">
        <v>261.904</v>
      </c>
      <c r="D90" s="1">
        <f t="shared" si="6"/>
        <v>0.19850441876274355</v>
      </c>
      <c r="E90" s="1">
        <f t="shared" si="7"/>
        <v>0.53769999999999996</v>
      </c>
      <c r="F90">
        <v>89</v>
      </c>
      <c r="G90" s="3">
        <f t="shared" si="8"/>
        <v>0.64963503649635035</v>
      </c>
    </row>
    <row r="91" spans="1:7" x14ac:dyDescent="0.15">
      <c r="A91">
        <v>155.63999999999999</v>
      </c>
      <c r="B91">
        <v>286.57600000000002</v>
      </c>
      <c r="D91" s="1">
        <f t="shared" si="6"/>
        <v>0.18592794017675046</v>
      </c>
      <c r="E91" s="1">
        <f t="shared" si="7"/>
        <v>0.48629999999999995</v>
      </c>
      <c r="F91">
        <v>90</v>
      </c>
      <c r="G91" s="3">
        <f t="shared" si="8"/>
        <v>0.65693430656934304</v>
      </c>
    </row>
    <row r="92" spans="1:7" x14ac:dyDescent="0.15">
      <c r="A92">
        <v>149.4</v>
      </c>
      <c r="B92">
        <v>246.54400000000001</v>
      </c>
      <c r="D92" s="1">
        <f t="shared" si="6"/>
        <v>0.16825288919102652</v>
      </c>
      <c r="E92" s="1">
        <f t="shared" si="7"/>
        <v>0.56969999999999998</v>
      </c>
      <c r="F92">
        <v>91</v>
      </c>
      <c r="G92" s="3">
        <f t="shared" si="8"/>
        <v>0.66423357664233573</v>
      </c>
    </row>
    <row r="93" spans="1:7" x14ac:dyDescent="0.15">
      <c r="A93">
        <v>149.16</v>
      </c>
      <c r="B93">
        <v>126.64</v>
      </c>
      <c r="D93" s="1">
        <f t="shared" si="6"/>
        <v>0.16757307953772943</v>
      </c>
      <c r="E93" s="1">
        <f t="shared" si="7"/>
        <v>0.81950000000000001</v>
      </c>
      <c r="F93">
        <v>92</v>
      </c>
      <c r="G93" s="3">
        <f t="shared" si="8"/>
        <v>0.67153284671532842</v>
      </c>
    </row>
    <row r="94" spans="1:7" x14ac:dyDescent="0.15">
      <c r="A94">
        <v>147.47999999999999</v>
      </c>
      <c r="B94">
        <v>206.36799999999999</v>
      </c>
      <c r="D94" s="1">
        <f t="shared" si="6"/>
        <v>0.16281441196464985</v>
      </c>
      <c r="E94" s="1">
        <f t="shared" si="7"/>
        <v>0.65339999999999998</v>
      </c>
      <c r="F94">
        <v>93</v>
      </c>
      <c r="G94" s="3">
        <f t="shared" si="8"/>
        <v>0.67883211678832112</v>
      </c>
    </row>
    <row r="95" spans="1:7" x14ac:dyDescent="0.15">
      <c r="A95">
        <v>147.24</v>
      </c>
      <c r="B95">
        <v>216.11199999999999</v>
      </c>
      <c r="D95" s="1">
        <f t="shared" si="6"/>
        <v>0.16213460231135285</v>
      </c>
      <c r="E95" s="1">
        <f t="shared" si="7"/>
        <v>0.63310000000000011</v>
      </c>
      <c r="F95">
        <v>94</v>
      </c>
      <c r="G95" s="3">
        <f t="shared" si="8"/>
        <v>0.68613138686131392</v>
      </c>
    </row>
    <row r="96" spans="1:7" x14ac:dyDescent="0.15">
      <c r="A96">
        <v>140.04</v>
      </c>
      <c r="B96">
        <v>205.744</v>
      </c>
      <c r="D96" s="1">
        <f t="shared" si="6"/>
        <v>0.14174031271244047</v>
      </c>
      <c r="E96" s="1">
        <f t="shared" si="7"/>
        <v>0.65469999999999995</v>
      </c>
      <c r="F96">
        <v>95</v>
      </c>
      <c r="G96" s="3">
        <f t="shared" si="8"/>
        <v>0.69343065693430661</v>
      </c>
    </row>
    <row r="97" spans="1:7" x14ac:dyDescent="0.15">
      <c r="A97">
        <v>138.84</v>
      </c>
      <c r="B97">
        <v>104.848</v>
      </c>
      <c r="D97" s="1">
        <f t="shared" si="6"/>
        <v>0.13834126444595513</v>
      </c>
      <c r="E97" s="1">
        <f t="shared" si="7"/>
        <v>0.8649</v>
      </c>
      <c r="F97">
        <v>96</v>
      </c>
      <c r="G97" s="3">
        <f t="shared" si="8"/>
        <v>0.7007299270072993</v>
      </c>
    </row>
    <row r="98" spans="1:7" x14ac:dyDescent="0.15">
      <c r="A98">
        <v>134.76</v>
      </c>
      <c r="B98">
        <v>278.08</v>
      </c>
      <c r="D98" s="1">
        <f t="shared" ref="D98:D129" si="9">(A98-MIN($A$2:$A$138))/(MAX($A$2:$A$138)-MIN($A$2:$A$138))</f>
        <v>0.12678450033990479</v>
      </c>
      <c r="E98" s="1">
        <f t="shared" ref="E98:E129" si="10">(MAX($B$2:$B$138)-B98)/(MAX($B$2:$B$138)-MIN($B$2:$B$138))</f>
        <v>0.504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133.32</v>
      </c>
      <c r="B99">
        <v>175.6</v>
      </c>
      <c r="D99" s="1">
        <f t="shared" si="9"/>
        <v>0.12270564242012234</v>
      </c>
      <c r="E99" s="1">
        <f t="shared" si="10"/>
        <v>0.71749999999999992</v>
      </c>
      <c r="F99">
        <v>98</v>
      </c>
      <c r="G99" s="3">
        <f t="shared" si="11"/>
        <v>0.71532846715328469</v>
      </c>
    </row>
    <row r="100" spans="1:7" x14ac:dyDescent="0.15">
      <c r="A100">
        <v>130.19999999999999</v>
      </c>
      <c r="B100">
        <v>217.648</v>
      </c>
      <c r="D100" s="1">
        <f t="shared" si="9"/>
        <v>0.11386811692726033</v>
      </c>
      <c r="E100" s="1">
        <f t="shared" si="10"/>
        <v>0.6298999999999999</v>
      </c>
      <c r="F100">
        <v>99</v>
      </c>
      <c r="G100" s="3">
        <f t="shared" si="11"/>
        <v>0.72262773722627738</v>
      </c>
    </row>
    <row r="101" spans="1:7" x14ac:dyDescent="0.15">
      <c r="A101">
        <v>129.84</v>
      </c>
      <c r="B101">
        <v>308.89600000000002</v>
      </c>
      <c r="D101" s="1">
        <f t="shared" si="9"/>
        <v>0.11284840244731476</v>
      </c>
      <c r="E101" s="1">
        <f t="shared" si="10"/>
        <v>0.43979999999999997</v>
      </c>
      <c r="F101">
        <v>100</v>
      </c>
      <c r="G101" s="3">
        <f t="shared" si="11"/>
        <v>0.72992700729927007</v>
      </c>
    </row>
    <row r="102" spans="1:7" x14ac:dyDescent="0.15">
      <c r="A102">
        <v>126.24</v>
      </c>
      <c r="B102">
        <v>221.2</v>
      </c>
      <c r="D102" s="1">
        <f t="shared" si="9"/>
        <v>0.10265125764785858</v>
      </c>
      <c r="E102" s="1">
        <f t="shared" si="10"/>
        <v>0.62250000000000005</v>
      </c>
      <c r="F102">
        <v>101</v>
      </c>
      <c r="G102" s="3">
        <f t="shared" si="11"/>
        <v>0.73722627737226276</v>
      </c>
    </row>
    <row r="103" spans="1:7" x14ac:dyDescent="0.15">
      <c r="A103">
        <v>126.24</v>
      </c>
      <c r="B103">
        <v>278.416</v>
      </c>
      <c r="D103" s="1">
        <f t="shared" si="9"/>
        <v>0.10265125764785858</v>
      </c>
      <c r="E103" s="1">
        <f t="shared" si="10"/>
        <v>0.50329999999999997</v>
      </c>
      <c r="F103">
        <v>102</v>
      </c>
      <c r="G103" s="3">
        <f t="shared" si="11"/>
        <v>0.74452554744525545</v>
      </c>
    </row>
    <row r="104" spans="1:7" x14ac:dyDescent="0.15">
      <c r="A104">
        <v>120.84</v>
      </c>
      <c r="B104">
        <v>69.903999999999996</v>
      </c>
      <c r="D104" s="1">
        <f t="shared" si="9"/>
        <v>8.7355540448674371E-2</v>
      </c>
      <c r="E104" s="1">
        <f t="shared" si="10"/>
        <v>0.93769999999999998</v>
      </c>
      <c r="F104">
        <v>103</v>
      </c>
      <c r="G104" s="3">
        <f t="shared" si="11"/>
        <v>0.75182481751824815</v>
      </c>
    </row>
    <row r="105" spans="1:7" x14ac:dyDescent="0.15">
      <c r="A105">
        <v>120</v>
      </c>
      <c r="B105">
        <v>185.92</v>
      </c>
      <c r="D105" s="1">
        <f t="shared" si="9"/>
        <v>8.4976206662134596E-2</v>
      </c>
      <c r="E105" s="1">
        <f t="shared" si="10"/>
        <v>0.69600000000000006</v>
      </c>
      <c r="F105">
        <v>104</v>
      </c>
      <c r="G105" s="3">
        <f t="shared" si="11"/>
        <v>0.75912408759124084</v>
      </c>
    </row>
    <row r="106" spans="1:7" x14ac:dyDescent="0.15">
      <c r="A106">
        <v>114.72</v>
      </c>
      <c r="B106">
        <v>361.551999999999</v>
      </c>
      <c r="D106" s="1">
        <f t="shared" si="9"/>
        <v>7.00203942895989E-2</v>
      </c>
      <c r="E106" s="1">
        <f t="shared" si="10"/>
        <v>0.33010000000000211</v>
      </c>
      <c r="F106">
        <v>105</v>
      </c>
      <c r="G106" s="3">
        <f t="shared" si="11"/>
        <v>0.76642335766423353</v>
      </c>
    </row>
    <row r="107" spans="1:7" x14ac:dyDescent="0.15">
      <c r="A107">
        <v>112.08</v>
      </c>
      <c r="B107">
        <v>282.59199999999998</v>
      </c>
      <c r="D107" s="1">
        <f t="shared" si="9"/>
        <v>6.2542488103331059E-2</v>
      </c>
      <c r="E107" s="1">
        <f t="shared" si="10"/>
        <v>0.49460000000000004</v>
      </c>
      <c r="F107">
        <v>106</v>
      </c>
      <c r="G107" s="3">
        <f t="shared" si="11"/>
        <v>0.77372262773722633</v>
      </c>
    </row>
    <row r="108" spans="1:7" x14ac:dyDescent="0.15">
      <c r="A108">
        <v>106.68</v>
      </c>
      <c r="B108">
        <v>202.28800000000001</v>
      </c>
      <c r="D108" s="1">
        <f t="shared" si="9"/>
        <v>4.7246770904146855E-2</v>
      </c>
      <c r="E108" s="1">
        <f t="shared" si="10"/>
        <v>0.66189999999999993</v>
      </c>
      <c r="F108">
        <v>107</v>
      </c>
      <c r="G108" s="3">
        <f t="shared" si="11"/>
        <v>0.78102189781021902</v>
      </c>
    </row>
    <row r="109" spans="1:7" x14ac:dyDescent="0.15">
      <c r="A109">
        <v>99.36</v>
      </c>
      <c r="B109">
        <v>144.59200000000001</v>
      </c>
      <c r="D109" s="1">
        <f t="shared" si="9"/>
        <v>2.6512576478585993E-2</v>
      </c>
      <c r="E109" s="1">
        <f t="shared" si="10"/>
        <v>0.78210000000000002</v>
      </c>
      <c r="F109">
        <v>108</v>
      </c>
      <c r="G109" s="3">
        <f t="shared" si="11"/>
        <v>0.78832116788321172</v>
      </c>
    </row>
    <row r="110" spans="1:7" x14ac:dyDescent="0.15">
      <c r="A110">
        <v>97.56</v>
      </c>
      <c r="B110">
        <v>169.50399999999999</v>
      </c>
      <c r="D110" s="1">
        <f t="shared" si="9"/>
        <v>2.1414004078857924E-2</v>
      </c>
      <c r="E110" s="1">
        <f t="shared" si="10"/>
        <v>0.73019999999999996</v>
      </c>
      <c r="F110">
        <v>109</v>
      </c>
      <c r="G110" s="3">
        <f t="shared" si="11"/>
        <v>0.79562043795620441</v>
      </c>
    </row>
    <row r="111" spans="1:7" x14ac:dyDescent="0.15">
      <c r="A111">
        <v>97.32</v>
      </c>
      <c r="B111">
        <v>165.904</v>
      </c>
      <c r="D111" s="1">
        <f t="shared" si="9"/>
        <v>2.0734194425560824E-2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90.84</v>
      </c>
      <c r="B114">
        <v>314.27199999999999</v>
      </c>
      <c r="D114" s="1">
        <f t="shared" si="9"/>
        <v>2.3793337865397786E-3</v>
      </c>
      <c r="E114" s="1">
        <f t="shared" si="10"/>
        <v>0.42860000000000004</v>
      </c>
      <c r="F114">
        <v>113</v>
      </c>
      <c r="G114" s="3">
        <f t="shared" si="11"/>
        <v>0.82481751824817517</v>
      </c>
    </row>
    <row r="115" spans="1:7" x14ac:dyDescent="0.15">
      <c r="A115">
        <v>90.12</v>
      </c>
      <c r="B115">
        <v>40</v>
      </c>
      <c r="D115" s="1">
        <f t="shared" si="9"/>
        <v>3.3990482664855129E-4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75" priority="1">
      <formula>AND($G2&lt;=1,$G2&gt;0.75)</formula>
    </cfRule>
    <cfRule type="expression" dxfId="74" priority="2">
      <formula>AND($G2&lt;=0.75,$G2&gt;0.5)</formula>
    </cfRule>
    <cfRule type="expression" dxfId="73" priority="3">
      <formula>AND($G2&lt;=0.5,$G2&gt;0.25)</formula>
    </cfRule>
    <cfRule type="expression" dxfId="72" priority="4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総データ</vt:lpstr>
      <vt:lpstr>20220628</vt:lpstr>
      <vt:lpstr>20220629</vt:lpstr>
      <vt:lpstr>20220630</vt:lpstr>
      <vt:lpstr>20220701</vt:lpstr>
      <vt:lpstr>20220702</vt:lpstr>
      <vt:lpstr>20220703</vt:lpstr>
      <vt:lpstr>20220704</vt:lpstr>
      <vt:lpstr>20220705</vt:lpstr>
      <vt:lpstr>20220706</vt:lpstr>
      <vt:lpstr>20220707</vt:lpstr>
      <vt:lpstr>20220708</vt:lpstr>
      <vt:lpstr>20220709</vt:lpstr>
      <vt:lpstr>20220710</vt:lpstr>
      <vt:lpstr>20220711</vt:lpstr>
      <vt:lpstr>20220712</vt:lpstr>
      <vt:lpstr>20220713</vt:lpstr>
      <vt:lpstr>20220714</vt:lpstr>
      <vt:lpstr>20220715</vt:lpstr>
      <vt:lpstr>20220716</vt:lpstr>
      <vt:lpstr>20220717</vt:lpstr>
      <vt:lpstr>20220718</vt:lpstr>
      <vt:lpstr>20220720</vt:lpstr>
      <vt:lpstr>20220721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2022-07-06T14:57:34Z</dcterms:created>
  <dcterms:modified xsi:type="dcterms:W3CDTF">2022-07-22T12:30:06Z</dcterms:modified>
</cp:coreProperties>
</file>