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mc:AlternateContent xmlns:mc="http://schemas.openxmlformats.org/markup-compatibility/2006">
    <mc:Choice Requires="x15">
      <x15ac:absPath xmlns:x15ac="http://schemas.microsoft.com/office/spreadsheetml/2010/11/ac" url="https://unaids-my.sharepoint.com/personal/nzeeyor_unaids_org/Documents/UNAIDS LA_CARIBBEAN FILES_RNE/PANCAP_Pan Caribbean Partnership against HIV and AIDS-PAHO/"/>
    </mc:Choice>
  </mc:AlternateContent>
  <xr:revisionPtr revIDLastSave="0" documentId="8_{D9B0925B-9E20-43AB-A007-FA5D2B3264C1}" xr6:coauthVersionLast="47" xr6:coauthVersionMax="47" xr10:uidLastSave="{00000000-0000-0000-0000-000000000000}"/>
  <bookViews>
    <workbookView xWindow="-110" yWindow="-110" windowWidth="19420" windowHeight="10300" xr2:uid="{54212965-1D0B-4E81-901F-81DAD03F30BF}"/>
  </bookViews>
  <sheets>
    <sheet name="PANCAP TAR RECAP COLOR CODES" sheetId="3" r:id="rId1"/>
    <sheet name="KPIs Countries" sheetId="2" r:id="rId2"/>
    <sheet name="COLOR CODE" sheetId="4" r:id="rId3"/>
  </sheets>
  <definedNames>
    <definedName name="amber">'KPIs Countries'!#REF!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3" l="1" a="1"/>
  <c r="Y5" i="3" s="1"/>
  <c r="X3" i="3" a="1"/>
  <c r="X9" i="3" s="1"/>
  <c r="X3" i="3"/>
  <c r="X4" i="3"/>
  <c r="X5" i="3"/>
  <c r="X6" i="3"/>
  <c r="X7" i="3"/>
  <c r="X8" i="3"/>
  <c r="X10" i="3"/>
  <c r="X11" i="3"/>
  <c r="X12" i="3"/>
  <c r="X13" i="3"/>
  <c r="X14" i="3"/>
  <c r="X15" i="3"/>
  <c r="X16" i="3"/>
  <c r="X18" i="3"/>
  <c r="W3" i="3" a="1"/>
  <c r="W10" i="3" s="1"/>
  <c r="V3" i="3" a="1"/>
  <c r="V10" i="3" s="1"/>
  <c r="V3" i="3"/>
  <c r="V12" i="3"/>
  <c r="U3" i="3" a="1"/>
  <c r="U6" i="3" s="1"/>
  <c r="T3" i="3" a="1"/>
  <c r="T9" i="3" s="1"/>
  <c r="T3" i="3"/>
  <c r="T4" i="3"/>
  <c r="T5" i="3"/>
  <c r="T6" i="3"/>
  <c r="T7" i="3"/>
  <c r="T8" i="3"/>
  <c r="T10" i="3"/>
  <c r="T11" i="3"/>
  <c r="T12" i="3"/>
  <c r="T13" i="3"/>
  <c r="T14" i="3"/>
  <c r="T15" i="3"/>
  <c r="T16" i="3"/>
  <c r="T18" i="3"/>
  <c r="S3" i="3" a="1"/>
  <c r="S5" i="3" s="1"/>
  <c r="R3" i="3" a="1"/>
  <c r="R10" i="3" s="1"/>
  <c r="Q3" i="3" a="1"/>
  <c r="Q6" i="3" s="1"/>
  <c r="P3" i="3" a="1"/>
  <c r="P7" i="3" s="1"/>
  <c r="O3" i="3" a="1"/>
  <c r="O6" i="3" s="1"/>
  <c r="O3" i="3"/>
  <c r="O4" i="3"/>
  <c r="O5" i="3"/>
  <c r="O10" i="3"/>
  <c r="O11" i="3"/>
  <c r="O12" i="3"/>
  <c r="O13" i="3"/>
  <c r="O18" i="3"/>
  <c r="N3" i="3" a="1"/>
  <c r="N10" i="3" s="1"/>
  <c r="M3" i="3" a="1"/>
  <c r="M5" i="3" s="1"/>
  <c r="L3" i="3" a="1"/>
  <c r="L6" i="3" s="1"/>
  <c r="K3" i="3" a="1"/>
  <c r="K3" i="3" s="1"/>
  <c r="J3" i="3" a="1"/>
  <c r="J9" i="3" s="1"/>
  <c r="J3" i="3"/>
  <c r="I3" i="3" a="1"/>
  <c r="I6" i="3" s="1"/>
  <c r="H3" i="3" a="1"/>
  <c r="H5" i="3" s="1"/>
  <c r="G3" i="3" a="1"/>
  <c r="G6" i="3" s="1"/>
  <c r="F3" i="3" a="1"/>
  <c r="F5" i="3" s="1"/>
  <c r="E18" i="3"/>
  <c r="E17" i="3"/>
  <c r="E16" i="3"/>
  <c r="E15" i="3"/>
  <c r="E14" i="3"/>
  <c r="E13" i="3"/>
  <c r="E12" i="3"/>
  <c r="E11" i="3"/>
  <c r="E10" i="3"/>
  <c r="E9" i="3"/>
  <c r="E8" i="3"/>
  <c r="E7" i="3"/>
  <c r="E6" i="3"/>
  <c r="E5" i="3"/>
  <c r="E4" i="3"/>
  <c r="E3" i="3"/>
  <c r="D18" i="3"/>
  <c r="D17" i="3"/>
  <c r="D16" i="3"/>
  <c r="D15" i="3"/>
  <c r="D14" i="3"/>
  <c r="D13" i="3"/>
  <c r="D12" i="3"/>
  <c r="D11" i="3"/>
  <c r="D10" i="3"/>
  <c r="D9" i="3"/>
  <c r="D8" i="3"/>
  <c r="D7" i="3"/>
  <c r="D6" i="3"/>
  <c r="D5" i="3"/>
  <c r="D4" i="3"/>
  <c r="D3" i="3"/>
  <c r="C18" i="3"/>
  <c r="C17" i="3"/>
  <c r="C16" i="3"/>
  <c r="C15" i="3"/>
  <c r="C14" i="3"/>
  <c r="C13" i="3"/>
  <c r="C12" i="3"/>
  <c r="C11" i="3"/>
  <c r="C10" i="3"/>
  <c r="C9" i="3"/>
  <c r="C8" i="3"/>
  <c r="C7" i="3"/>
  <c r="C6" i="3"/>
  <c r="C5" i="3"/>
  <c r="C4" i="3"/>
  <c r="C3" i="3"/>
  <c r="B18" i="3"/>
  <c r="B17" i="3"/>
  <c r="B16" i="3"/>
  <c r="B15" i="3"/>
  <c r="B14" i="3"/>
  <c r="B13" i="3"/>
  <c r="B12" i="3"/>
  <c r="B11" i="3"/>
  <c r="B10" i="3"/>
  <c r="B9" i="3"/>
  <c r="B8" i="3"/>
  <c r="B7" i="3"/>
  <c r="B6" i="3"/>
  <c r="B5" i="3"/>
  <c r="B4" i="3"/>
  <c r="B3" i="3"/>
  <c r="Y17" i="3" l="1"/>
  <c r="Y9" i="3"/>
  <c r="Y12" i="3"/>
  <c r="Y4" i="3"/>
  <c r="Y11" i="3"/>
  <c r="Y3" i="3"/>
  <c r="Y18" i="3"/>
  <c r="Y10" i="3"/>
  <c r="Y16" i="3"/>
  <c r="Y8" i="3"/>
  <c r="Y15" i="3"/>
  <c r="Y7" i="3"/>
  <c r="Y14" i="3"/>
  <c r="Y6" i="3"/>
  <c r="Y13" i="3"/>
  <c r="X17" i="3"/>
  <c r="W17" i="3"/>
  <c r="W9" i="3"/>
  <c r="W13" i="3"/>
  <c r="W5" i="3"/>
  <c r="W12" i="3"/>
  <c r="W4" i="3"/>
  <c r="W11" i="3"/>
  <c r="W3" i="3"/>
  <c r="W18" i="3"/>
  <c r="W16" i="3"/>
  <c r="W8" i="3"/>
  <c r="W15" i="3"/>
  <c r="W7" i="3"/>
  <c r="W14" i="3"/>
  <c r="W6" i="3"/>
  <c r="V18" i="3"/>
  <c r="V17" i="3"/>
  <c r="V9" i="3"/>
  <c r="V16" i="3"/>
  <c r="V8" i="3"/>
  <c r="V15" i="3"/>
  <c r="V7" i="3"/>
  <c r="V14" i="3"/>
  <c r="V6" i="3"/>
  <c r="V13" i="3"/>
  <c r="V5" i="3"/>
  <c r="V4" i="3"/>
  <c r="V11" i="3"/>
  <c r="U17" i="3"/>
  <c r="U9" i="3"/>
  <c r="U13" i="3"/>
  <c r="U5" i="3"/>
  <c r="U12" i="3"/>
  <c r="U4" i="3"/>
  <c r="U11" i="3"/>
  <c r="U3" i="3"/>
  <c r="U18" i="3"/>
  <c r="U10" i="3"/>
  <c r="U16" i="3"/>
  <c r="U8" i="3"/>
  <c r="U15" i="3"/>
  <c r="U7" i="3"/>
  <c r="U14" i="3"/>
  <c r="T17" i="3"/>
  <c r="S17" i="3"/>
  <c r="S9" i="3"/>
  <c r="S12" i="3"/>
  <c r="S4" i="3"/>
  <c r="S11" i="3"/>
  <c r="S3" i="3"/>
  <c r="S18" i="3"/>
  <c r="S10" i="3"/>
  <c r="S16" i="3"/>
  <c r="S8" i="3"/>
  <c r="S15" i="3"/>
  <c r="S7" i="3"/>
  <c r="S14" i="3"/>
  <c r="S6" i="3"/>
  <c r="S13" i="3"/>
  <c r="R17" i="3"/>
  <c r="R9" i="3"/>
  <c r="R11" i="3"/>
  <c r="R18" i="3"/>
  <c r="R8" i="3"/>
  <c r="R15" i="3"/>
  <c r="R7" i="3"/>
  <c r="R14" i="3"/>
  <c r="R6" i="3"/>
  <c r="R12" i="3"/>
  <c r="R16" i="3"/>
  <c r="R13" i="3"/>
  <c r="R5" i="3"/>
  <c r="R4" i="3"/>
  <c r="R3" i="3"/>
  <c r="Q17" i="3"/>
  <c r="Q9" i="3"/>
  <c r="Q13" i="3"/>
  <c r="Q5" i="3"/>
  <c r="Q12" i="3"/>
  <c r="Q4" i="3"/>
  <c r="Q11" i="3"/>
  <c r="Q3" i="3"/>
  <c r="Q18" i="3"/>
  <c r="Q10" i="3"/>
  <c r="Q16" i="3"/>
  <c r="Q8" i="3"/>
  <c r="Q15" i="3"/>
  <c r="Q7" i="3"/>
  <c r="Q14" i="3"/>
  <c r="P14" i="3"/>
  <c r="P6" i="3"/>
  <c r="P13" i="3"/>
  <c r="P5" i="3"/>
  <c r="P12" i="3"/>
  <c r="P4" i="3"/>
  <c r="P11" i="3"/>
  <c r="P3" i="3"/>
  <c r="P18" i="3"/>
  <c r="P10" i="3"/>
  <c r="P17" i="3"/>
  <c r="P9" i="3"/>
  <c r="P16" i="3"/>
  <c r="P8" i="3"/>
  <c r="P15" i="3"/>
  <c r="O17" i="3"/>
  <c r="O9" i="3"/>
  <c r="O16" i="3"/>
  <c r="O8" i="3"/>
  <c r="O15" i="3"/>
  <c r="O7" i="3"/>
  <c r="O14" i="3"/>
  <c r="N11" i="3"/>
  <c r="N3" i="3"/>
  <c r="N4" i="3"/>
  <c r="N18" i="3"/>
  <c r="N17" i="3"/>
  <c r="N9" i="3"/>
  <c r="N16" i="3"/>
  <c r="N8" i="3"/>
  <c r="N15" i="3"/>
  <c r="N7" i="3"/>
  <c r="N14" i="3"/>
  <c r="N6" i="3"/>
  <c r="N13" i="3"/>
  <c r="N5" i="3"/>
  <c r="N12" i="3"/>
  <c r="M17" i="3"/>
  <c r="M9" i="3"/>
  <c r="M12" i="3"/>
  <c r="M4" i="3"/>
  <c r="M11" i="3"/>
  <c r="M3" i="3"/>
  <c r="M18" i="3"/>
  <c r="M10" i="3"/>
  <c r="M16" i="3"/>
  <c r="M8" i="3"/>
  <c r="M15" i="3"/>
  <c r="M7" i="3"/>
  <c r="M14" i="3"/>
  <c r="M6" i="3"/>
  <c r="M13" i="3"/>
  <c r="L17" i="3"/>
  <c r="L9" i="3"/>
  <c r="L13" i="3"/>
  <c r="L5" i="3"/>
  <c r="L12" i="3"/>
  <c r="L4" i="3"/>
  <c r="L11" i="3"/>
  <c r="L3" i="3"/>
  <c r="L18" i="3"/>
  <c r="L10" i="3"/>
  <c r="L16" i="3"/>
  <c r="L8" i="3"/>
  <c r="L15" i="3"/>
  <c r="L7" i="3"/>
  <c r="L14" i="3"/>
  <c r="J12" i="3"/>
  <c r="J11" i="3"/>
  <c r="J10" i="3"/>
  <c r="J18" i="3"/>
  <c r="G10" i="3"/>
  <c r="J7" i="3"/>
  <c r="G5" i="3"/>
  <c r="J15" i="3"/>
  <c r="J6" i="3"/>
  <c r="G18" i="3"/>
  <c r="G12" i="3"/>
  <c r="G11" i="3"/>
  <c r="J8" i="3"/>
  <c r="J16" i="3"/>
  <c r="G4" i="3"/>
  <c r="J14" i="3"/>
  <c r="J5" i="3"/>
  <c r="G3" i="3"/>
  <c r="J13" i="3"/>
  <c r="J4" i="3"/>
  <c r="G13" i="3"/>
  <c r="K10" i="3"/>
  <c r="K16" i="3"/>
  <c r="K8" i="3"/>
  <c r="K15" i="3"/>
  <c r="K7" i="3"/>
  <c r="K4" i="3"/>
  <c r="K17" i="3"/>
  <c r="K14" i="3"/>
  <c r="K6" i="3"/>
  <c r="K12" i="3"/>
  <c r="K18" i="3"/>
  <c r="K9" i="3"/>
  <c r="K13" i="3"/>
  <c r="K5" i="3"/>
  <c r="K11" i="3"/>
  <c r="J17" i="3"/>
  <c r="I17" i="3"/>
  <c r="I9" i="3"/>
  <c r="I13" i="3"/>
  <c r="I5" i="3"/>
  <c r="I12" i="3"/>
  <c r="I4" i="3"/>
  <c r="I11" i="3"/>
  <c r="I3" i="3"/>
  <c r="I18" i="3"/>
  <c r="I10" i="3"/>
  <c r="I16" i="3"/>
  <c r="I8" i="3"/>
  <c r="I15" i="3"/>
  <c r="I7" i="3"/>
  <c r="I14" i="3"/>
  <c r="H17" i="3"/>
  <c r="H9" i="3"/>
  <c r="H12" i="3"/>
  <c r="H4" i="3"/>
  <c r="H11" i="3"/>
  <c r="H3" i="3"/>
  <c r="H18" i="3"/>
  <c r="H10" i="3"/>
  <c r="H16" i="3"/>
  <c r="H8" i="3"/>
  <c r="H15" i="3"/>
  <c r="H7" i="3"/>
  <c r="H14" i="3"/>
  <c r="H6" i="3"/>
  <c r="H13" i="3"/>
  <c r="G17" i="3"/>
  <c r="G9" i="3"/>
  <c r="G16" i="3"/>
  <c r="G8" i="3"/>
  <c r="G15" i="3"/>
  <c r="G7" i="3"/>
  <c r="G14" i="3"/>
  <c r="F17" i="3"/>
  <c r="F9" i="3"/>
  <c r="F12" i="3"/>
  <c r="F4" i="3"/>
  <c r="F11" i="3"/>
  <c r="F3" i="3"/>
  <c r="F18" i="3"/>
  <c r="F10" i="3"/>
  <c r="F16" i="3"/>
  <c r="F8" i="3"/>
  <c r="F15" i="3"/>
  <c r="F7" i="3"/>
  <c r="F14" i="3"/>
  <c r="F6" i="3"/>
  <c r="F13" i="3"/>
</calcChain>
</file>

<file path=xl/sharedStrings.xml><?xml version="1.0" encoding="utf-8"?>
<sst xmlns="http://schemas.openxmlformats.org/spreadsheetml/2006/main" count="136" uniqueCount="125">
  <si>
    <t>Country</t>
  </si>
  <si>
    <t>Coverage Rate of PrEP among Eligible Populations 
(KPI 0)</t>
  </si>
  <si>
    <t>Percentage of people living with HIV who know their HIV status (KPI 1)</t>
  </si>
  <si>
    <t>Community-Based HIV Testing Services 
(KPI 1.1)</t>
  </si>
  <si>
    <t>Opt-Out Testing in Healthcare Settings 
(KPI 1.2)</t>
  </si>
  <si>
    <t>Self-Testing Promotion (KPI 1.3)</t>
  </si>
  <si>
    <t>Key Population-Focused Testing Programs-MSM 
(KPI 1.4)</t>
  </si>
  <si>
    <t>Key Population-Focused Testing Programs-FSW 
(KPI 1.5)</t>
  </si>
  <si>
    <t>Key Population-Focused Testing Programs-TG 
(KPI 1.6)</t>
  </si>
  <si>
    <t>Percentage of people living with HIV who know their HIV status and are accessing treatment 
(KPI 2)</t>
  </si>
  <si>
    <t>Time from Diagnosis to ART Initiation (Treat-All Approach) 
(KPI 2.1)</t>
  </si>
  <si>
    <t>Percentage of HIV-positive Individuals Receiving Integrated Care Services (KPI 2.2)</t>
  </si>
  <si>
    <t>Retention rate in HIV Care-12 months 
(KPI 2.3)</t>
  </si>
  <si>
    <t>Percentage of months with any day(s) of stock-out of any routinely dispensed ARV drug during the reporting period (12 months)
(KPI 2.4)</t>
  </si>
  <si>
    <t>Percentage of patients on ART who have been dispensed their ART medication according to the MMD criteria (e.g. 3 or 6 months)
(KPI 2.5)</t>
  </si>
  <si>
    <t>Percentage of people living with HIV on treatment who have suppressed viral loads 
(KPI 3)</t>
  </si>
  <si>
    <t>Percentage of Patients with Routine Viral Load Measurements
 (KPI 3.1)</t>
  </si>
  <si>
    <t>Proportion of Patients on Second- Line ART Regimens (KPI 3.2)</t>
  </si>
  <si>
    <t>Proportion of Patients on Third-Line ART Regimens 
(KPI 3.3)</t>
  </si>
  <si>
    <t>Timeliness of Viral Load Reporting to Healthcare Providers and Patients (KPI 3.4)</t>
  </si>
  <si>
    <t>Percentage of healthcare facilities that have actively implemented programs or interventions aimed at reducing stigma and discrimination against people living with HIV and key populations (KPI 4)</t>
  </si>
  <si>
    <t>Percentage of Pregnant and Breastfeeding Women Living with HIV on ART
(KPI 5.1)</t>
  </si>
  <si>
    <t>Percentage of HIV-Exposed Infants born to HIV-positive mothers Receiving an Early Infant Diagnosis Test
(KPI 5.2)</t>
  </si>
  <si>
    <t>Percentage  of women living with HIV who had a screening test for cervical cancer in the last 12 months using any screening test
(KPI 6)</t>
  </si>
  <si>
    <t>Proportion of people living with HIV who have experienced rights abuses in the last 12 months and have sought redress 
(KPI 7)</t>
  </si>
  <si>
    <t>Antigua &amp; Barbuda</t>
  </si>
  <si>
    <t>Bahamas</t>
  </si>
  <si>
    <t xml:space="preserve">Barbados </t>
  </si>
  <si>
    <t>Belize</t>
  </si>
  <si>
    <t>Cuba</t>
  </si>
  <si>
    <t>Dominica</t>
  </si>
  <si>
    <t>Dominican Republic</t>
  </si>
  <si>
    <t>Grenada</t>
  </si>
  <si>
    <t>Guyana</t>
  </si>
  <si>
    <t>Haiti</t>
  </si>
  <si>
    <t>Jamaica</t>
  </si>
  <si>
    <t>Saint Kitts and Nevis</t>
  </si>
  <si>
    <t>Saint Lucia</t>
  </si>
  <si>
    <t xml:space="preserve">Saint Vincent &amp; the Grenadines </t>
  </si>
  <si>
    <t>Suriname</t>
  </si>
  <si>
    <t>Trinidad &amp; Tobago</t>
  </si>
  <si>
    <t>Programme area</t>
  </si>
  <si>
    <t>Proposed Standard Indicator(s) and description</t>
  </si>
  <si>
    <t>Performance Criteria</t>
  </si>
  <si>
    <t>Antigua and Barbuda</t>
  </si>
  <si>
    <t>Barbados</t>
  </si>
  <si>
    <t>St Kitts and Nevis</t>
  </si>
  <si>
    <t>St Lucia</t>
  </si>
  <si>
    <t>St Vincent &amp; the Grenadines</t>
  </si>
  <si>
    <t>Trinidad and Tobago</t>
  </si>
  <si>
    <t>PrEP among Eligible Populations: HIV Program essentials-Prevention (KPI 0)</t>
  </si>
  <si>
    <r>
      <t>Coverage Rate of PrEP among Eligible Populations (</t>
    </r>
    <r>
      <rPr>
        <b/>
        <sz val="12"/>
        <color theme="7"/>
        <rFont val="Aptos Narrow"/>
        <family val="2"/>
        <scheme val="minor"/>
      </rPr>
      <t>GAM 1.11</t>
    </r>
    <r>
      <rPr>
        <b/>
        <sz val="12"/>
        <rFont val="Aptos Narrow"/>
        <family val="2"/>
        <scheme val="minor"/>
      </rPr>
      <t xml:space="preserve">): </t>
    </r>
    <r>
      <rPr>
        <sz val="12"/>
        <rFont val="Aptos Narrow"/>
        <family val="2"/>
        <scheme val="minor"/>
      </rPr>
      <t>This indicator measures the proportion of individuals at increased risk of HIV infection who are actively receiving PrEP as a part of their HIV prevention strategy. It assesses the extent to which PrEP services are reaching and being utilized by target populations, such as men who have sex with men (MSM), transgender people, sex workers, and serodiscordant couples.</t>
    </r>
    <r>
      <rPr>
        <b/>
        <sz val="12"/>
        <rFont val="Aptos Narrow"/>
        <family val="2"/>
        <scheme val="minor"/>
      </rPr>
      <t xml:space="preserve"> </t>
    </r>
  </si>
  <si>
    <r>
      <rPr>
        <b/>
        <sz val="12"/>
        <color theme="1"/>
        <rFont val="Aptos Narrow"/>
        <family val="2"/>
        <scheme val="minor"/>
      </rPr>
      <t xml:space="preserve">A coverage rate of 70% or higher </t>
    </r>
    <r>
      <rPr>
        <sz val="12"/>
        <color theme="1"/>
        <rFont val="Aptos Narrow"/>
        <family val="2"/>
        <scheme val="minor"/>
      </rPr>
      <t xml:space="preserve">among eligible populations suggests effective outreach and availability of PrEP services, indicating successful implementation.
</t>
    </r>
    <r>
      <rPr>
        <b/>
        <sz val="12"/>
        <color theme="1"/>
        <rFont val="Aptos Narrow"/>
        <family val="2"/>
        <scheme val="minor"/>
      </rPr>
      <t xml:space="preserve">A coverage rate below 30% </t>
    </r>
    <r>
      <rPr>
        <sz val="12"/>
        <color theme="1"/>
        <rFont val="Aptos Narrow"/>
        <family val="2"/>
        <scheme val="minor"/>
      </rPr>
      <t>among eligible populations indicates significant barriers to access or awareness of PrEP, requiring urgent attention to improve service delivery.</t>
    </r>
  </si>
  <si>
    <t>HIV Testing-People living with HIV who know their HIV status (KPI 1)</t>
  </si>
  <si>
    <r>
      <rPr>
        <b/>
        <sz val="12"/>
        <rFont val="Aptos Narrow"/>
        <family val="2"/>
        <scheme val="minor"/>
      </rPr>
      <t xml:space="preserve">Percentage of people living with HIV who know their HIV status </t>
    </r>
    <r>
      <rPr>
        <b/>
        <sz val="12"/>
        <color theme="7"/>
        <rFont val="Aptos Narrow"/>
        <family val="2"/>
        <scheme val="minor"/>
      </rPr>
      <t>(GAM 2.1)</t>
    </r>
    <r>
      <rPr>
        <b/>
        <sz val="12"/>
        <rFont val="Aptos Narrow"/>
        <family val="2"/>
        <scheme val="minor"/>
      </rPr>
      <t xml:space="preserve">: </t>
    </r>
    <r>
      <rPr>
        <sz val="12"/>
        <rFont val="Aptos Narrow"/>
        <family val="2"/>
        <scheme val="minor"/>
      </rPr>
      <t xml:space="preserve">To calculate this indicator, the numerator is the number of people living with HIV who know their status, and the denominator is the estimated total number of people living with HIV in the population. The result is expressed as a percentage. </t>
    </r>
  </si>
  <si>
    <t>Below 50% and more than or equal 90%</t>
  </si>
  <si>
    <t xml:space="preserve"> Community-Based HIV Testing Services (KPI 1.1)</t>
  </si>
  <si>
    <r>
      <rPr>
        <b/>
        <sz val="12"/>
        <rFont val="Aptos Narrow"/>
        <family val="2"/>
        <scheme val="minor"/>
      </rPr>
      <t xml:space="preserve">Percentage of HIV tests done at the community level </t>
    </r>
    <r>
      <rPr>
        <b/>
        <sz val="12"/>
        <color theme="7"/>
        <rFont val="Aptos Narrow"/>
        <family val="2"/>
        <scheme val="minor"/>
      </rPr>
      <t>(GAM 2.5)</t>
    </r>
    <r>
      <rPr>
        <sz val="12"/>
        <rFont val="Aptos Narrow"/>
        <family val="2"/>
        <scheme val="minor"/>
      </rPr>
      <t>: This indicator measures the proportion of tests carried out through community-based services. It reflects the reach and accessibility of the testing services to the target population. By tracking this indicator over time, organizations can assess whether their efforts to bring testing services closer to the community are successful in encouraging more people to get tested.</t>
    </r>
  </si>
  <si>
    <r>
      <rPr>
        <b/>
        <sz val="12"/>
        <color theme="1"/>
        <rFont val="Aptos Narrow"/>
        <family val="2"/>
        <scheme val="minor"/>
      </rPr>
      <t>Less than 20%</t>
    </r>
    <r>
      <rPr>
        <sz val="12"/>
        <color theme="1"/>
        <rFont val="Aptos Narrow"/>
        <family val="2"/>
        <scheme val="minor"/>
      </rPr>
      <t xml:space="preserve"> indicate underutilization of community-based testing efforts. 
Achieving </t>
    </r>
    <r>
      <rPr>
        <b/>
        <sz val="12"/>
        <color theme="1"/>
        <rFont val="Aptos Narrow"/>
        <family val="2"/>
        <scheme val="minor"/>
      </rPr>
      <t>more than 50%</t>
    </r>
    <r>
      <rPr>
        <sz val="12"/>
        <color theme="1"/>
        <rFont val="Aptos Narrow"/>
        <family val="2"/>
        <scheme val="minor"/>
      </rPr>
      <t xml:space="preserve"> indicate effective outreach and community engagement</t>
    </r>
  </si>
  <si>
    <t>Opt-Out Testing in Healthcare Settings (KPI1.2)</t>
  </si>
  <si>
    <r>
      <rPr>
        <b/>
        <sz val="12"/>
        <rFont val="Aptos Narrow"/>
        <family val="2"/>
        <scheme val="minor"/>
      </rPr>
      <t>Percentage of Patients Offered an HIV Test in healthcare facilities</t>
    </r>
    <r>
      <rPr>
        <sz val="12"/>
        <rFont val="Aptos Narrow"/>
        <family val="2"/>
        <scheme val="minor"/>
      </rPr>
      <t xml:space="preserve"> </t>
    </r>
    <r>
      <rPr>
        <b/>
        <sz val="12"/>
        <color theme="7"/>
        <rFont val="Aptos Narrow"/>
        <family val="2"/>
        <scheme val="minor"/>
      </rPr>
      <t>(GAM 2.5)</t>
    </r>
    <r>
      <rPr>
        <sz val="12"/>
        <rFont val="Aptos Narrow"/>
        <family val="2"/>
        <scheme val="minor"/>
      </rPr>
      <t>:This indicator measures the proportion of all patients in healthcare settings who are offered an HIV test as part of their routine care. It assesses the extent to which the opt-out testing strategy is being implemented across the healthcare facility. A high percentage indicates successful integration of HIV testing into routine healthcare services, which is essential for normalizing testing and capturing undiagnosed cases.</t>
    </r>
  </si>
  <si>
    <r>
      <rPr>
        <b/>
        <sz val="12"/>
        <color theme="1"/>
        <rFont val="Aptos Narrow"/>
        <family val="2"/>
        <scheme val="minor"/>
      </rPr>
      <t xml:space="preserve">Below 50% </t>
    </r>
    <r>
      <rPr>
        <sz val="12"/>
        <color theme="1"/>
        <rFont val="Aptos Narrow"/>
        <family val="2"/>
        <scheme val="minor"/>
      </rPr>
      <t xml:space="preserve">suggests inadequate integration of HIV testing into routine healthcare services
Targets </t>
    </r>
    <r>
      <rPr>
        <b/>
        <sz val="12"/>
        <color theme="1"/>
        <rFont val="Aptos Narrow"/>
        <family val="2"/>
        <scheme val="minor"/>
      </rPr>
      <t>above 90%</t>
    </r>
    <r>
      <rPr>
        <sz val="12"/>
        <color theme="1"/>
        <rFont val="Aptos Narrow"/>
        <family val="2"/>
        <scheme val="minor"/>
      </rPr>
      <t xml:space="preserve"> reflect high integration of HIV testing in routine healthcare services</t>
    </r>
  </si>
  <si>
    <t xml:space="preserve"> Self-Testing Promotion 
(KPI 1.3)</t>
  </si>
  <si>
    <r>
      <rPr>
        <b/>
        <sz val="12"/>
        <rFont val="Aptos Narrow"/>
        <family val="2"/>
        <scheme val="minor"/>
      </rPr>
      <t>Percentage of Target Population Reached with HIV Self-Testing Information and Services (Distribution)</t>
    </r>
    <r>
      <rPr>
        <b/>
        <sz val="12"/>
        <color theme="7"/>
        <rFont val="Aptos Narrow"/>
        <family val="2"/>
        <scheme val="minor"/>
      </rPr>
      <t xml:space="preserve"> (GAM 2.5)</t>
    </r>
    <r>
      <rPr>
        <b/>
        <sz val="12"/>
        <rFont val="Aptos Narrow"/>
        <family val="2"/>
        <scheme val="minor"/>
      </rPr>
      <t>:</t>
    </r>
    <r>
      <rPr>
        <sz val="12"/>
        <rFont val="Aptos Narrow"/>
        <family val="2"/>
        <scheme val="minor"/>
      </rPr>
      <t xml:space="preserve"> This indicator measures the proportion of the target population (such as high-risk groups, general population, or specific demographics like youth or key populations) that has been reached with information on HIV self-testing and has access to self-testing kits. It evaluates the effectiveness of promotion and distribution strategies.</t>
    </r>
  </si>
  <si>
    <r>
      <rPr>
        <b/>
        <sz val="12"/>
        <rFont val="Aptos Narrow"/>
        <family val="2"/>
        <scheme val="minor"/>
      </rPr>
      <t xml:space="preserve">Above 70% </t>
    </r>
    <r>
      <rPr>
        <sz val="12"/>
        <rFont val="Aptos Narrow"/>
        <family val="2"/>
        <scheme val="minor"/>
      </rPr>
      <t xml:space="preserve">indicates a successful outreach and distribution effort, suggesting that a significant portion of the target population is informed about and has access to HIV self-testing.
</t>
    </r>
    <r>
      <rPr>
        <b/>
        <sz val="12"/>
        <rFont val="Aptos Narrow"/>
        <family val="2"/>
        <scheme val="minor"/>
      </rPr>
      <t xml:space="preserve">Below 30% </t>
    </r>
    <r>
      <rPr>
        <sz val="12"/>
        <rFont val="Aptos Narrow"/>
        <family val="2"/>
        <scheme val="minor"/>
      </rPr>
      <t>indicates insufficient reach and accessibility of HIV self-testing information and services, necessitating enhanced efforts in promotion and distribution.</t>
    </r>
  </si>
  <si>
    <t>MSM-Focused Testing Programs (KPI 1.4)</t>
  </si>
  <si>
    <r>
      <t>HIV Testing Coverage Rate within Key Populations (MSM)-</t>
    </r>
    <r>
      <rPr>
        <b/>
        <sz val="12"/>
        <color theme="7"/>
        <rFont val="Aptos Narrow"/>
        <family val="2"/>
        <scheme val="minor"/>
      </rPr>
      <t>(GAM 1.4 )</t>
    </r>
    <r>
      <rPr>
        <b/>
        <sz val="12"/>
        <rFont val="Aptos Narrow"/>
        <family val="2"/>
        <scheme val="minor"/>
      </rPr>
      <t xml:space="preserve">: </t>
    </r>
    <r>
      <rPr>
        <sz val="12"/>
        <rFont val="Aptos Narrow"/>
        <family val="2"/>
        <scheme val="minor"/>
      </rPr>
      <t>This indicator measures the proportion of MSM population who have been reached and tested through the program. It assesses the program's effectiveness in targeting and providing services to its intended audience. A high coverage rate indicates that the program is successful in reaching and serving the MSM populations, taking into account the challenges of accessibility, stigma, and discrimination that this group may face.</t>
    </r>
  </si>
  <si>
    <r>
      <rPr>
        <b/>
        <sz val="12"/>
        <color theme="1"/>
        <rFont val="Aptos Narrow"/>
        <family val="2"/>
        <scheme val="minor"/>
      </rPr>
      <t xml:space="preserve">Below 50% </t>
    </r>
    <r>
      <rPr>
        <sz val="12"/>
        <color theme="1"/>
        <rFont val="Aptos Narrow"/>
        <family val="2"/>
        <scheme val="minor"/>
      </rPr>
      <t xml:space="preserve">indicates significant gaps in reaching and testing MSM .
</t>
    </r>
    <r>
      <rPr>
        <b/>
        <sz val="12"/>
        <color theme="1"/>
        <rFont val="Aptos Narrow"/>
        <family val="2"/>
        <scheme val="minor"/>
      </rPr>
      <t xml:space="preserve">Rates above 90% </t>
    </r>
    <r>
      <rPr>
        <sz val="12"/>
        <color theme="1"/>
        <rFont val="Aptos Narrow"/>
        <family val="2"/>
        <scheme val="minor"/>
      </rPr>
      <t>are ideal, showing effective targeting and service provision to MSM.</t>
    </r>
  </si>
  <si>
    <t>FSW-Focused Testing Programs (KPI 1.5)</t>
  </si>
  <si>
    <r>
      <t>HIV Testing Coverage Rate within Key Populations (FSW)-</t>
    </r>
    <r>
      <rPr>
        <b/>
        <sz val="12"/>
        <color theme="7"/>
        <rFont val="Aptos Narrow"/>
        <family val="2"/>
        <scheme val="minor"/>
      </rPr>
      <t>(GAM 1.4 )</t>
    </r>
    <r>
      <rPr>
        <b/>
        <sz val="12"/>
        <rFont val="Aptos Narrow"/>
        <family val="2"/>
        <scheme val="minor"/>
      </rPr>
      <t xml:space="preserve">: </t>
    </r>
    <r>
      <rPr>
        <sz val="12"/>
        <rFont val="Aptos Narrow"/>
        <family val="2"/>
        <scheme val="minor"/>
      </rPr>
      <t>This indicator measures the proportion of FSW population who have been reached and tested through the program. It assesses the program's effectiveness in targeting and providing services to its intended audience. A high coverage rate indicates that the program is successful in reaching and serving the FSW populations, taking into account the challenges of accessibility, stigma, and discrimination that this group may face.</t>
    </r>
  </si>
  <si>
    <r>
      <rPr>
        <b/>
        <sz val="12"/>
        <color theme="1"/>
        <rFont val="Aptos Narrow"/>
        <family val="2"/>
        <scheme val="minor"/>
      </rPr>
      <t>Below 50%</t>
    </r>
    <r>
      <rPr>
        <sz val="12"/>
        <color theme="1"/>
        <rFont val="Aptos Narrow"/>
        <family val="2"/>
        <scheme val="minor"/>
      </rPr>
      <t xml:space="preserve"> indicates significant gaps in reaching and testing FSW .
</t>
    </r>
    <r>
      <rPr>
        <b/>
        <sz val="12"/>
        <color theme="1"/>
        <rFont val="Aptos Narrow"/>
        <family val="2"/>
        <scheme val="minor"/>
      </rPr>
      <t>Rates above 90%</t>
    </r>
    <r>
      <rPr>
        <sz val="12"/>
        <color theme="1"/>
        <rFont val="Aptos Narrow"/>
        <family val="2"/>
        <scheme val="minor"/>
      </rPr>
      <t xml:space="preserve"> are ideal, showing effective targeting and service provision to FSW.</t>
    </r>
  </si>
  <si>
    <t>TG-Focused Testing Programs (KPI 1.6)</t>
  </si>
  <si>
    <r>
      <t>HIV Testing Coverage Rate within Key Populations (TG)-</t>
    </r>
    <r>
      <rPr>
        <b/>
        <sz val="12"/>
        <color theme="7"/>
        <rFont val="Aptos Narrow"/>
        <family val="2"/>
        <scheme val="minor"/>
      </rPr>
      <t>(GAM 1.4 )</t>
    </r>
    <r>
      <rPr>
        <b/>
        <sz val="12"/>
        <rFont val="Aptos Narrow"/>
        <family val="2"/>
        <scheme val="minor"/>
      </rPr>
      <t xml:space="preserve">: </t>
    </r>
    <r>
      <rPr>
        <sz val="12"/>
        <rFont val="Aptos Narrow"/>
        <family val="2"/>
        <scheme val="minor"/>
      </rPr>
      <t>This indicator measures the proportion of TG population who have been reached and tested through the program. It assesses the program's effectiveness in targeting and providing services to its intended audience. A high coverage rate indicates that the program is successful in reaching and serving the TG populations, taking into account the challenges of accessibility, stigma, and discrimination that this group may face.</t>
    </r>
  </si>
  <si>
    <r>
      <rPr>
        <b/>
        <sz val="12"/>
        <color theme="1"/>
        <rFont val="Aptos Narrow"/>
        <family val="2"/>
        <scheme val="minor"/>
      </rPr>
      <t>Below 50% i</t>
    </r>
    <r>
      <rPr>
        <sz val="12"/>
        <color theme="1"/>
        <rFont val="Aptos Narrow"/>
        <family val="2"/>
        <scheme val="minor"/>
      </rPr>
      <t>ndicates significant gaps in reaching and testing TG .</t>
    </r>
    <r>
      <rPr>
        <b/>
        <sz val="12"/>
        <color theme="1"/>
        <rFont val="Aptos Narrow"/>
        <family val="2"/>
        <scheme val="minor"/>
      </rPr>
      <t xml:space="preserve">
Rates above 90% </t>
    </r>
    <r>
      <rPr>
        <sz val="12"/>
        <color theme="1"/>
        <rFont val="Aptos Narrow"/>
        <family val="2"/>
        <scheme val="minor"/>
      </rPr>
      <t>are ideal, showing effective targeting and service provision to TG.</t>
    </r>
  </si>
  <si>
    <t>People living with HIV who know their HIV status and are accessing treatment (KPI 2)</t>
  </si>
  <si>
    <r>
      <rPr>
        <b/>
        <sz val="12"/>
        <rFont val="Aptos Narrow"/>
        <family val="2"/>
        <scheme val="minor"/>
      </rPr>
      <t xml:space="preserve">Percentage of people living with HIV who know their HIV status and are accessing treatment </t>
    </r>
    <r>
      <rPr>
        <b/>
        <sz val="12"/>
        <color theme="7"/>
        <rFont val="Aptos Narrow"/>
        <family val="2"/>
        <scheme val="minor"/>
      </rPr>
      <t>(GAM 2.2)</t>
    </r>
    <r>
      <rPr>
        <b/>
        <sz val="12"/>
        <rFont val="Aptos Narrow"/>
        <family val="2"/>
        <scheme val="minor"/>
      </rPr>
      <t xml:space="preserve">: </t>
    </r>
    <r>
      <rPr>
        <sz val="12"/>
        <rFont val="Aptos Narrow"/>
        <family val="2"/>
        <scheme val="minor"/>
      </rPr>
      <t>This indicator measures the proportion of all individuals living with HIV within a given population who have not only been diagnosed and are aware of their HIV status but also have initiated antiretroviral therapy (ART).</t>
    </r>
  </si>
  <si>
    <t>Immediate Treatment Initiation -Treat-All Approach (KPI 2.1)</t>
  </si>
  <si>
    <r>
      <rPr>
        <b/>
        <sz val="12"/>
        <rFont val="Aptos Narrow"/>
        <family val="2"/>
        <scheme val="minor"/>
      </rPr>
      <t>Time from Diagnosis to ART Initiation-(</t>
    </r>
    <r>
      <rPr>
        <b/>
        <sz val="12"/>
        <color theme="7"/>
        <rFont val="Aptos Narrow"/>
        <family val="2"/>
        <scheme val="minor"/>
      </rPr>
      <t>WHO_Management of advanced HIV disease and rapid initiation of ART</t>
    </r>
    <r>
      <rPr>
        <b/>
        <sz val="12"/>
        <rFont val="Aptos Narrow"/>
        <family val="2"/>
        <scheme val="minor"/>
      </rPr>
      <t xml:space="preserve">) </t>
    </r>
    <r>
      <rPr>
        <sz val="12"/>
        <rFont val="Aptos Narrow"/>
        <family val="2"/>
        <scheme val="minor"/>
      </rPr>
      <t>: This indicator measures the average time between an HIV diagnosis and the initiation of antiretroviral therapy. A shorter time interval is indicative of a successful implementation of the Treat-All strategy, reflecting the program's efficiency in rapidly transitioning newly diagnosed individuals into treatment. This is crucial for maximizing the health benefits of early ART initiation, including improved survival rates and reduced transmission risk.</t>
    </r>
  </si>
  <si>
    <r>
      <rPr>
        <b/>
        <sz val="12"/>
        <color theme="1"/>
        <rFont val="Aptos Narrow"/>
        <family val="2"/>
        <scheme val="minor"/>
      </rPr>
      <t xml:space="preserve">More than 3 months </t>
    </r>
    <r>
      <rPr>
        <sz val="12"/>
        <color theme="1"/>
        <rFont val="Aptos Narrow"/>
        <family val="2"/>
        <scheme val="minor"/>
      </rPr>
      <t>suggests delays in linking diagnosed individuals to treatment</t>
    </r>
    <r>
      <rPr>
        <b/>
        <sz val="12"/>
        <color theme="1"/>
        <rFont val="Aptos Narrow"/>
        <family val="2"/>
        <scheme val="minor"/>
      </rPr>
      <t xml:space="preserve">
Less than 1 month</t>
    </r>
    <r>
      <rPr>
        <sz val="12"/>
        <color theme="1"/>
        <rFont val="Aptos Narrow"/>
        <family val="2"/>
        <scheme val="minor"/>
      </rPr>
      <t xml:space="preserve"> from diagnosis to treatment initiation indicates a highly efficient system</t>
    </r>
  </si>
  <si>
    <t>Integrated HIV Services 
(KPI 2.2)</t>
  </si>
  <si>
    <r>
      <rPr>
        <b/>
        <sz val="12"/>
        <rFont val="Aptos Narrow"/>
        <family val="2"/>
        <scheme val="minor"/>
      </rPr>
      <t>Percentage of HIV-positive Individuals Receiving Integrated Care Services-(</t>
    </r>
    <r>
      <rPr>
        <b/>
        <sz val="12"/>
        <color rgb="FFFF0000"/>
        <rFont val="Aptos Narrow"/>
        <family val="2"/>
        <scheme val="minor"/>
      </rPr>
      <t xml:space="preserve"> </t>
    </r>
    <r>
      <rPr>
        <b/>
        <sz val="12"/>
        <color theme="7"/>
        <rFont val="Aptos Narrow"/>
        <family val="2"/>
        <scheme val="minor"/>
      </rPr>
      <t>WHO_Integrated Care Model</t>
    </r>
    <r>
      <rPr>
        <b/>
        <sz val="12"/>
        <rFont val="Aptos Narrow"/>
        <family val="2"/>
        <scheme val="minor"/>
      </rPr>
      <t>)</t>
    </r>
    <r>
      <rPr>
        <sz val="12"/>
        <rFont val="Aptos Narrow"/>
        <family val="2"/>
        <scheme val="minor"/>
      </rPr>
      <t xml:space="preserve">: This indicator measures the proportion of individuals diagnosed with HIV who are receiving comprehensive care that includes not just antiretroviral therapy (ART) but also other essential healthcare services, such as TB screening and treatment, maternal healthcare services, or primary healthcare services. A high percentage indicates effective integration of services, ensuring that individuals living with HIV receive holistic care that addresses their broad health needs. ( Can be difficult to measure routinely)/ </t>
    </r>
    <r>
      <rPr>
        <b/>
        <sz val="12"/>
        <rFont val="Aptos Narrow"/>
        <family val="2"/>
        <scheme val="minor"/>
      </rPr>
      <t>Health facilities with integrated HIV Care services  cervical cancer screening</t>
    </r>
  </si>
  <si>
    <r>
      <rPr>
        <b/>
        <sz val="12"/>
        <color theme="1"/>
        <rFont val="Aptos Narrow"/>
        <family val="2"/>
        <scheme val="minor"/>
      </rPr>
      <t xml:space="preserve">Below 50% </t>
    </r>
    <r>
      <rPr>
        <sz val="12"/>
        <color theme="1"/>
        <rFont val="Aptos Narrow"/>
        <family val="2"/>
        <scheme val="minor"/>
      </rPr>
      <t>indicates poor integration of HIV services with other healthcare services.</t>
    </r>
    <r>
      <rPr>
        <b/>
        <sz val="12"/>
        <color theme="1"/>
        <rFont val="Aptos Narrow"/>
        <family val="2"/>
        <scheme val="minor"/>
      </rPr>
      <t xml:space="preserve">
Above 80% </t>
    </r>
    <r>
      <rPr>
        <sz val="12"/>
        <color theme="1"/>
        <rFont val="Aptos Narrow"/>
        <family val="2"/>
        <scheme val="minor"/>
      </rPr>
      <t>suggests strong integration of HIV services with other healthcare services.</t>
    </r>
  </si>
  <si>
    <t>Continuity of Care (KPI 2.3)</t>
  </si>
  <si>
    <r>
      <rPr>
        <b/>
        <sz val="12"/>
        <rFont val="Aptos Narrow"/>
        <family val="2"/>
        <scheme val="minor"/>
      </rPr>
      <t xml:space="preserve">Retention rate in HIV Care ( </t>
    </r>
    <r>
      <rPr>
        <b/>
        <sz val="12"/>
        <color theme="7"/>
        <rFont val="Aptos Narrow"/>
        <family val="2"/>
        <scheme val="minor"/>
      </rPr>
      <t>PEPFAR-CDC</t>
    </r>
    <r>
      <rPr>
        <b/>
        <sz val="12"/>
        <rFont val="Aptos Narrow"/>
        <family val="2"/>
        <scheme val="minor"/>
      </rPr>
      <t>)</t>
    </r>
    <r>
      <rPr>
        <sz val="12"/>
        <rFont val="Aptos Narrow"/>
        <family val="2"/>
        <scheme val="minor"/>
      </rPr>
      <t xml:space="preserve">: This indicator assesses the proportion of patients who remain engaged in continuous HIV care </t>
    </r>
    <r>
      <rPr>
        <b/>
        <sz val="12"/>
        <rFont val="Aptos Narrow"/>
        <family val="2"/>
        <scheme val="minor"/>
      </rPr>
      <t>over time (12 months)</t>
    </r>
    <r>
      <rPr>
        <sz val="12"/>
        <rFont val="Aptos Narrow"/>
        <family val="2"/>
        <scheme val="minor"/>
      </rPr>
      <t>, including attending scheduled appointments and receiving regular viral load monitoring. High retention rates suggest that counseling and support programs are successful in encouraging patients to stay engaged with their care, addressing factors that may lead to disengagement, and providing the necessary support to navigate the healthcare system.</t>
    </r>
  </si>
  <si>
    <r>
      <rPr>
        <b/>
        <sz val="12"/>
        <color theme="1"/>
        <rFont val="Aptos Narrow"/>
        <family val="2"/>
        <scheme val="minor"/>
      </rPr>
      <t>Below 70%</t>
    </r>
    <r>
      <rPr>
        <sz val="12"/>
        <color theme="1"/>
        <rFont val="Aptos Narrow"/>
        <family val="2"/>
        <scheme val="minor"/>
      </rPr>
      <t xml:space="preserve"> indicates significant challenges in keeping patients engaged in care, which could lead to poorer health outcomes.
Rates of </t>
    </r>
    <r>
      <rPr>
        <b/>
        <sz val="12"/>
        <color theme="1"/>
        <rFont val="Aptos Narrow"/>
        <family val="2"/>
        <scheme val="minor"/>
      </rPr>
      <t>90% or higher</t>
    </r>
    <r>
      <rPr>
        <sz val="12"/>
        <color theme="1"/>
        <rFont val="Aptos Narrow"/>
        <family val="2"/>
        <scheme val="minor"/>
      </rPr>
      <t xml:space="preserve"> are indicative of successful engagement and retention strategies.</t>
    </r>
  </si>
  <si>
    <t>ARV medicine stock-out KPI (2.4)</t>
  </si>
  <si>
    <r>
      <rPr>
        <b/>
        <sz val="12"/>
        <color theme="7"/>
        <rFont val="Aptos Narrow"/>
        <family val="2"/>
        <scheme val="minor"/>
      </rPr>
      <t>Early Warning Indicator(WHO)</t>
    </r>
    <r>
      <rPr>
        <b/>
        <sz val="12"/>
        <rFont val="Aptos Narrow"/>
        <family val="2"/>
        <scheme val="minor"/>
      </rPr>
      <t>:</t>
    </r>
    <r>
      <rPr>
        <sz val="12"/>
        <rFont val="Aptos Narrow"/>
        <family val="2"/>
        <scheme val="minor"/>
      </rPr>
      <t xml:space="preserve"> Percentage of months with any day(s) of stock-out of any routinely dispensed ARV drug during the reporting period (12 months)</t>
    </r>
  </si>
  <si>
    <t>Tolerance zero</t>
  </si>
  <si>
    <t>Percentage of Patients Receiving Multi-month Dispensing of ART (KPI 2.5)</t>
  </si>
  <si>
    <r>
      <rPr>
        <b/>
        <sz val="12"/>
        <color theme="7"/>
        <rFont val="Aptos Narrow"/>
        <family val="2"/>
        <scheme val="minor"/>
      </rPr>
      <t>HIV Program Essentials (DSD) -(Global Fund)</t>
    </r>
    <r>
      <rPr>
        <sz val="12"/>
        <rFont val="Aptos Narrow"/>
        <family val="2"/>
        <scheme val="minor"/>
      </rPr>
      <t>: Percentage of patients on ART who have been dispensed their ART medication according to the MMD criteria (e.g. 3 or 6 months)</t>
    </r>
  </si>
  <si>
    <r>
      <t xml:space="preserve">Above 75% of all patients </t>
    </r>
    <r>
      <rPr>
        <sz val="12"/>
        <color theme="1"/>
        <rFont val="Aptos Narrow"/>
        <family val="2"/>
        <scheme val="minor"/>
      </rPr>
      <t xml:space="preserve">on ART receiving MMD, indicates a high level of implementation and adoption of MMD policies
</t>
    </r>
    <r>
      <rPr>
        <b/>
        <sz val="12"/>
        <color theme="1"/>
        <rFont val="Aptos Narrow"/>
        <family val="2"/>
        <scheme val="minor"/>
      </rPr>
      <t xml:space="preserve">Below 50%, </t>
    </r>
    <r>
      <rPr>
        <sz val="12"/>
        <color theme="1"/>
        <rFont val="Aptos Narrow"/>
        <family val="2"/>
        <scheme val="minor"/>
      </rPr>
      <t>suggesting limited availability or implementation of MMD strategies.</t>
    </r>
  </si>
  <si>
    <t>People living with HIV on treatment who have suppressed viral loads (KPI 3)</t>
  </si>
  <si>
    <r>
      <rPr>
        <b/>
        <sz val="12"/>
        <rFont val="Aptos Narrow"/>
        <family val="2"/>
        <scheme val="minor"/>
      </rPr>
      <t xml:space="preserve">Percentage of Individuals on ART Achieving Viral Suppression </t>
    </r>
    <r>
      <rPr>
        <b/>
        <sz val="12"/>
        <color theme="7"/>
        <rFont val="Aptos Narrow"/>
        <family val="2"/>
        <scheme val="minor"/>
      </rPr>
      <t>(GAM 2.3)</t>
    </r>
    <r>
      <rPr>
        <sz val="12"/>
        <rFont val="Aptos Narrow"/>
        <family val="2"/>
        <scheme val="minor"/>
      </rPr>
      <t xml:space="preserve">: This indicator quantifies the proportion of individuals on ART who have achieved viral suppression, typically defined as having a viral load below a clinically significant threshold (&lt;1000 copies/mL). It directly measures the outcome of ART interventions, with higher rates indicating more effective HIV treatment and management programs. This indicator is crucial for assessing the overall effectiveness of the HIV care continuum in achieving its primary goal of viral suppression.
</t>
    </r>
    <r>
      <rPr>
        <b/>
        <sz val="12"/>
        <color theme="7"/>
        <rFont val="Aptos Narrow"/>
        <family val="2"/>
        <scheme val="minor"/>
      </rPr>
      <t>Early warning Indicator(WHO)</t>
    </r>
    <r>
      <rPr>
        <b/>
        <sz val="12"/>
        <rFont val="Aptos Narrow"/>
        <family val="2"/>
        <scheme val="minor"/>
      </rPr>
      <t>: Percentage of people living with HIV receiving ART (for at least six months) who have viral suppression</t>
    </r>
    <r>
      <rPr>
        <sz val="12"/>
        <rFont val="Aptos Narrow"/>
        <family val="2"/>
        <scheme val="minor"/>
      </rPr>
      <t xml:space="preserve"> (defined as viral load &lt;1000 copies/mL) </t>
    </r>
  </si>
  <si>
    <t>Below 80% and more than or equal 90%</t>
  </si>
  <si>
    <t>Routine Viral Load Testing (KPI 3.1)</t>
  </si>
  <si>
    <r>
      <rPr>
        <b/>
        <sz val="12"/>
        <rFont val="Aptos Narrow"/>
        <family val="2"/>
        <scheme val="minor"/>
      </rPr>
      <t>Percentage of Patients with Routine Viral Load Measurements-</t>
    </r>
    <r>
      <rPr>
        <b/>
        <sz val="12"/>
        <color theme="7"/>
        <rFont val="Aptos Narrow"/>
        <family val="2"/>
        <scheme val="minor"/>
      </rPr>
      <t>(GAM 2.3)</t>
    </r>
    <r>
      <rPr>
        <b/>
        <sz val="12"/>
        <rFont val="Aptos Narrow"/>
        <family val="2"/>
        <scheme val="minor"/>
      </rPr>
      <t>:</t>
    </r>
    <r>
      <rPr>
        <sz val="12"/>
        <rFont val="Aptos Narrow"/>
        <family val="2"/>
        <scheme val="minor"/>
      </rPr>
      <t xml:space="preserve"> This indicator measures the coverage of viral load testing among individuals receiving ART, reflecting the system's capacity to routinely monitor all patients under treatment. It assesses whether patients are receiving the recommended viral load tests at the intervals specified in national or international guidelines (e.g., every 6 or 12 months). High coverage indicates a strong system for routine viral load monitoring, ensuring that all patients have access to regular checks on their treatment effectiveness.
</t>
    </r>
    <r>
      <rPr>
        <b/>
        <sz val="12"/>
        <color theme="7"/>
        <rFont val="Aptos Narrow"/>
        <family val="2"/>
        <scheme val="minor"/>
      </rPr>
      <t>Early warning Indicator(WHO)</t>
    </r>
    <r>
      <rPr>
        <b/>
        <sz val="12"/>
        <rFont val="Aptos Narrow"/>
        <family val="2"/>
        <scheme val="minor"/>
      </rPr>
      <t>:Percentage of people receiving ART (for at least six months) with viral load test results</t>
    </r>
  </si>
  <si>
    <r>
      <rPr>
        <b/>
        <sz val="12"/>
        <color theme="1"/>
        <rFont val="Aptos Narrow"/>
        <family val="2"/>
        <scheme val="minor"/>
      </rPr>
      <t xml:space="preserve">Below 85% </t>
    </r>
    <r>
      <rPr>
        <sz val="12"/>
        <color theme="1"/>
        <rFont val="Aptos Narrow"/>
        <family val="2"/>
        <scheme val="minor"/>
      </rPr>
      <t>suggests inadequate monitoring of patients on ART, critical for ensuring treatment effectiveness.</t>
    </r>
    <r>
      <rPr>
        <b/>
        <sz val="12"/>
        <color theme="1"/>
        <rFont val="Aptos Narrow"/>
        <family val="2"/>
        <scheme val="minor"/>
      </rPr>
      <t xml:space="preserve">
Above 95%</t>
    </r>
    <r>
      <rPr>
        <sz val="12"/>
        <color theme="1"/>
        <rFont val="Aptos Narrow"/>
        <family val="2"/>
        <scheme val="minor"/>
      </rPr>
      <t xml:space="preserve"> suggests strong adherence to monitoring protocols.</t>
    </r>
  </si>
  <si>
    <t>Access to Second-Line Therapies (KPI 3.2)</t>
  </si>
  <si>
    <r>
      <rPr>
        <b/>
        <sz val="12"/>
        <rFont val="Aptos Narrow"/>
        <family val="2"/>
        <scheme val="minor"/>
      </rPr>
      <t>Proportion of Patients on Second- Line ART Regimens-</t>
    </r>
    <r>
      <rPr>
        <b/>
        <sz val="12"/>
        <color theme="7"/>
        <rFont val="Aptos Narrow"/>
        <family val="2"/>
        <scheme val="minor"/>
      </rPr>
      <t>(GAM IV-1B)</t>
    </r>
    <r>
      <rPr>
        <sz val="12"/>
        <rFont val="Aptos Narrow"/>
        <family val="2"/>
        <scheme val="minor"/>
      </rPr>
      <t>: This indicator measures the percentage of all individuals receiving ART who are on second-line treatment regimens. A higher proportion may indicate effective monitoring and timely transition to appropriate advanced therapies in response to treatment failure or resistance, reflecting the system's capacity to manage complex treatment scenarios.</t>
    </r>
  </si>
  <si>
    <r>
      <rPr>
        <b/>
        <sz val="12"/>
        <color theme="1"/>
        <rFont val="Aptos Narrow"/>
        <family val="2"/>
        <scheme val="minor"/>
      </rPr>
      <t xml:space="preserve">More than 15% </t>
    </r>
    <r>
      <rPr>
        <sz val="12"/>
        <color theme="1"/>
        <rFont val="Aptos Narrow"/>
        <family val="2"/>
        <scheme val="minor"/>
      </rPr>
      <t>on second-line indicates widespread issues with drug resistance or treatment failure</t>
    </r>
    <r>
      <rPr>
        <b/>
        <sz val="12"/>
        <color theme="1"/>
        <rFont val="Aptos Narrow"/>
        <family val="2"/>
        <scheme val="minor"/>
      </rPr>
      <t xml:space="preserve">
Less than 10%</t>
    </r>
    <r>
      <rPr>
        <sz val="12"/>
        <color theme="1"/>
        <rFont val="Aptos Narrow"/>
        <family val="2"/>
        <scheme val="minor"/>
      </rPr>
      <t xml:space="preserve"> on second-line may indicate effective management.</t>
    </r>
  </si>
  <si>
    <t>Access to Third-Line Therapies (KPI 3.3)</t>
  </si>
  <si>
    <r>
      <rPr>
        <b/>
        <sz val="12"/>
        <rFont val="Aptos Narrow"/>
        <family val="2"/>
        <scheme val="minor"/>
      </rPr>
      <t>Proportion of Patients on Third-Line ART Regimens-(</t>
    </r>
    <r>
      <rPr>
        <b/>
        <sz val="12"/>
        <color theme="7"/>
        <rFont val="Aptos Narrow"/>
        <family val="2"/>
        <scheme val="minor"/>
      </rPr>
      <t>GAM IV-1B</t>
    </r>
    <r>
      <rPr>
        <b/>
        <sz val="12"/>
        <rFont val="Aptos Narrow"/>
        <family val="2"/>
        <scheme val="minor"/>
      </rPr>
      <t xml:space="preserve">): </t>
    </r>
    <r>
      <rPr>
        <sz val="12"/>
        <rFont val="Aptos Narrow"/>
        <family val="2"/>
        <scheme val="minor"/>
      </rPr>
      <t>: This indicator measures the percentage of all individuals receiving ART who are on third-line treatment regimens. A higher proportion may indicate effective monitoring and timely transition to appropriate advanced therapies in response to treatment failure or resistance, reflecting the system's capacity to manage complex treatment scenarios.</t>
    </r>
  </si>
  <si>
    <r>
      <rPr>
        <b/>
        <sz val="12"/>
        <color theme="1"/>
        <rFont val="Aptos Narrow"/>
        <family val="2"/>
        <scheme val="minor"/>
      </rPr>
      <t xml:space="preserve">More than 10% </t>
    </r>
    <r>
      <rPr>
        <sz val="12"/>
        <color theme="1"/>
        <rFont val="Aptos Narrow"/>
        <family val="2"/>
        <scheme val="minor"/>
      </rPr>
      <t>on third-line might indicate widespread issues with drug resistance or treatment failure</t>
    </r>
    <r>
      <rPr>
        <b/>
        <sz val="12"/>
        <color theme="1"/>
        <rFont val="Aptos Narrow"/>
        <family val="2"/>
        <scheme val="minor"/>
      </rPr>
      <t xml:space="preserve">
Less than 5%</t>
    </r>
    <r>
      <rPr>
        <sz val="12"/>
        <color theme="1"/>
        <rFont val="Aptos Narrow"/>
        <family val="2"/>
        <scheme val="minor"/>
      </rPr>
      <t xml:space="preserve"> on third-line may indicate effective management.</t>
    </r>
  </si>
  <si>
    <t>Viral Suppression Measurement and Reporting (KPI 3.4)</t>
  </si>
  <si>
    <r>
      <rPr>
        <b/>
        <sz val="12"/>
        <rFont val="Aptos Narrow"/>
        <family val="2"/>
        <scheme val="minor"/>
      </rPr>
      <t>Timeliness of Viral Load Reporting to Healthcare Providers and Patients - (</t>
    </r>
    <r>
      <rPr>
        <b/>
        <sz val="12"/>
        <color theme="7"/>
        <rFont val="Aptos Narrow"/>
        <family val="2"/>
        <scheme val="minor"/>
      </rPr>
      <t>WHO_ HIV patient monitoring and case surveillance</t>
    </r>
    <r>
      <rPr>
        <b/>
        <sz val="12"/>
        <rFont val="Aptos Narrow"/>
        <family val="2"/>
        <scheme val="minor"/>
      </rPr>
      <t>)</t>
    </r>
    <r>
      <rPr>
        <sz val="12"/>
        <rFont val="Aptos Narrow"/>
        <family val="2"/>
        <scheme val="minor"/>
      </rPr>
      <t>: This measures the average time taken from when the viral load test is conducted to when the results are reported back to healthcare providers and, subsequently, communicated to the patient. Timely reporting is essential for making informed decisions about patient care, particularly for adjusting treatment regimens in response to viral load levels. Shorter times indicate a more efficient and responsive viral load monitoring system, enabling rapid intervention in cases of treatment failure or suboptimal response to therapy.</t>
    </r>
  </si>
  <si>
    <r>
      <rPr>
        <b/>
        <sz val="12"/>
        <color theme="1"/>
        <rFont val="Aptos Narrow"/>
        <family val="2"/>
        <scheme val="minor"/>
      </rPr>
      <t>More than 8 weeks</t>
    </r>
    <r>
      <rPr>
        <sz val="12"/>
        <color theme="1"/>
        <rFont val="Aptos Narrow"/>
        <family val="2"/>
        <scheme val="minor"/>
      </rPr>
      <t xml:space="preserve"> from sample collection to result reporting suggests inefficiencies in the laboratory system or delays in communication that could impede timely treatment adjustments.
Reporting </t>
    </r>
    <r>
      <rPr>
        <b/>
        <sz val="12"/>
        <color theme="1"/>
        <rFont val="Aptos Narrow"/>
        <family val="2"/>
        <scheme val="minor"/>
      </rPr>
      <t>within 4 weeks</t>
    </r>
    <r>
      <rPr>
        <sz val="12"/>
        <color theme="1"/>
        <rFont val="Aptos Narrow"/>
        <family val="2"/>
        <scheme val="minor"/>
      </rPr>
      <t xml:space="preserve"> of sample collection indicates a responsive and efficient laboratory system.</t>
    </r>
  </si>
  <si>
    <r>
      <t>Healthcare Facilities Implementing Stigma Reduction Programs-</t>
    </r>
    <r>
      <rPr>
        <sz val="11"/>
        <rFont val="Calibri"/>
        <family val="2"/>
      </rPr>
      <t xml:space="preserve">HIV Program essentials-Human Rights </t>
    </r>
    <r>
      <rPr>
        <b/>
        <sz val="11"/>
        <rFont val="Calibri"/>
        <family val="2"/>
      </rPr>
      <t>(KPI 4)</t>
    </r>
    <r>
      <rPr>
        <sz val="11"/>
        <rFont val="Calibri"/>
        <family val="2"/>
      </rPr>
      <t xml:space="preserve"> </t>
    </r>
  </si>
  <si>
    <r>
      <rPr>
        <b/>
        <sz val="12"/>
        <color theme="7"/>
        <rFont val="Aptos Narrow"/>
        <family val="2"/>
        <scheme val="minor"/>
      </rPr>
      <t>HIV Program Essentials (Human rights)</t>
    </r>
    <r>
      <rPr>
        <b/>
        <sz val="12"/>
        <rFont val="Aptos Narrow"/>
        <family val="2"/>
        <scheme val="minor"/>
      </rPr>
      <t>-(</t>
    </r>
    <r>
      <rPr>
        <b/>
        <sz val="12"/>
        <color theme="7"/>
        <rFont val="Aptos Narrow"/>
        <family val="2"/>
        <scheme val="minor"/>
      </rPr>
      <t>Global Fund</t>
    </r>
    <r>
      <rPr>
        <b/>
        <sz val="12"/>
        <rFont val="Aptos Narrow"/>
        <family val="2"/>
        <scheme val="minor"/>
      </rPr>
      <t>)</t>
    </r>
    <r>
      <rPr>
        <sz val="12"/>
        <rFont val="Aptos Narrow"/>
        <family val="2"/>
        <scheme val="minor"/>
      </rPr>
      <t xml:space="preserve">:This indicator measures the </t>
    </r>
    <r>
      <rPr>
        <b/>
        <sz val="12"/>
        <rFont val="Aptos Narrow"/>
        <family val="2"/>
        <scheme val="minor"/>
      </rPr>
      <t>percentage of healthcare facilities that have actively implemented programs or interventions aimed at reducing stigma and discrimination against people living with HIV and key populations</t>
    </r>
    <r>
      <rPr>
        <sz val="12"/>
        <rFont val="Aptos Narrow"/>
        <family val="2"/>
        <scheme val="minor"/>
      </rPr>
      <t>. This could include staff training programs, patient feedback mechanisms, and policy changes.</t>
    </r>
  </si>
  <si>
    <r>
      <rPr>
        <b/>
        <sz val="12"/>
        <color theme="1"/>
        <rFont val="Aptos Narrow"/>
        <family val="2"/>
        <scheme val="minor"/>
      </rPr>
      <t xml:space="preserve">90% or more </t>
    </r>
    <r>
      <rPr>
        <sz val="12"/>
        <color theme="1"/>
        <rFont val="Aptos Narrow"/>
        <family val="2"/>
        <scheme val="minor"/>
      </rPr>
      <t xml:space="preserve">of targeted healthcare facilities are implementing stigma reduction programs, shows widespread commitment to addressing stigma and discrimination.
</t>
    </r>
    <r>
      <rPr>
        <b/>
        <sz val="12"/>
        <color theme="1"/>
        <rFont val="Aptos Narrow"/>
        <family val="2"/>
        <scheme val="minor"/>
      </rPr>
      <t>Less than 50%</t>
    </r>
    <r>
      <rPr>
        <sz val="12"/>
        <color theme="1"/>
        <rFont val="Aptos Narrow"/>
        <family val="2"/>
        <scheme val="minor"/>
      </rPr>
      <t xml:space="preserve"> of targeted healthcare facilities are implementing these programs, indicating a lack of commitment or resources to address the issue effectively.
</t>
    </r>
  </si>
  <si>
    <r>
      <rPr>
        <b/>
        <sz val="11"/>
        <rFont val="Calibri"/>
        <family val="2"/>
      </rPr>
      <t>Pregnant and Breastfeeding Women Living with HIV on ART-</t>
    </r>
    <r>
      <rPr>
        <sz val="11"/>
        <rFont val="Calibri"/>
        <family val="2"/>
      </rPr>
      <t xml:space="preserve">HIV Program essentials-EMTCT </t>
    </r>
    <r>
      <rPr>
        <b/>
        <sz val="11"/>
        <rFont val="Calibri"/>
        <family val="2"/>
      </rPr>
      <t>(KPI 5.1)</t>
    </r>
  </si>
  <si>
    <r>
      <rPr>
        <b/>
        <sz val="12"/>
        <color theme="7"/>
        <rFont val="Aptos Narrow"/>
        <family val="2"/>
        <scheme val="minor"/>
      </rPr>
      <t>HIV Program Essentials-Global Fund</t>
    </r>
    <r>
      <rPr>
        <b/>
        <sz val="12"/>
        <rFont val="Aptos Narrow"/>
        <family val="2"/>
        <scheme val="minor"/>
      </rPr>
      <t xml:space="preserve"> /Percentage of Pregnant and Breastfeeding Women Living with HIV on ART(EMTCT)-(</t>
    </r>
    <r>
      <rPr>
        <b/>
        <sz val="12"/>
        <color theme="7"/>
        <rFont val="Aptos Narrow"/>
        <family val="2"/>
        <scheme val="minor"/>
      </rPr>
      <t>GAM 3.4</t>
    </r>
    <r>
      <rPr>
        <b/>
        <sz val="12"/>
        <rFont val="Aptos Narrow"/>
        <family val="2"/>
        <scheme val="minor"/>
      </rPr>
      <t>)</t>
    </r>
    <r>
      <rPr>
        <sz val="12"/>
        <rFont val="Aptos Narrow"/>
        <family val="2"/>
        <scheme val="minor"/>
      </rPr>
      <t>: This indicator measures the proportion of pregnant and breastfeeding women who are known to be living with HIV and are receiving antiretroviral therapy. It assesses the reach and effectiveness of programs in initiating ART among this population.</t>
    </r>
  </si>
  <si>
    <r>
      <rPr>
        <b/>
        <sz val="12"/>
        <color theme="1"/>
        <rFont val="Aptos Narrow"/>
        <family val="2"/>
        <scheme val="minor"/>
      </rPr>
      <t xml:space="preserve">Above 95% </t>
    </r>
    <r>
      <rPr>
        <sz val="12"/>
        <color theme="1"/>
        <rFont val="Aptos Narrow"/>
        <family val="2"/>
        <scheme val="minor"/>
      </rPr>
      <t xml:space="preserve">indicates that nearly all pregnant and breastfeeding women identified as living with HIV are receiving ART, reflecting excellent program reach and effectiveness.
</t>
    </r>
    <r>
      <rPr>
        <b/>
        <sz val="12"/>
        <color theme="1"/>
        <rFont val="Aptos Narrow"/>
        <family val="2"/>
        <scheme val="minor"/>
      </rPr>
      <t>Below 85%</t>
    </r>
    <r>
      <rPr>
        <sz val="12"/>
        <color theme="1"/>
        <rFont val="Aptos Narrow"/>
        <family val="2"/>
        <scheme val="minor"/>
      </rPr>
      <t xml:space="preserve"> suggests significant gaps in initiating ART among pregnant and breastfeeding women living with HIV, highlighting a critical area for improvement.</t>
    </r>
  </si>
  <si>
    <r>
      <rPr>
        <b/>
        <sz val="11"/>
        <rFont val="Calibri"/>
        <family val="2"/>
      </rPr>
      <t>HIV-Exposed Infants and Early Infant Diagnosis -</t>
    </r>
    <r>
      <rPr>
        <sz val="11"/>
        <rFont val="Calibri"/>
        <family val="2"/>
      </rPr>
      <t xml:space="preserve">HIV Program essentials-EMTCT </t>
    </r>
    <r>
      <rPr>
        <b/>
        <sz val="11"/>
        <rFont val="Calibri"/>
        <family val="2"/>
      </rPr>
      <t>(KPI 5.2)</t>
    </r>
  </si>
  <si>
    <r>
      <rPr>
        <b/>
        <sz val="12"/>
        <color theme="7"/>
        <rFont val="Aptos Narrow"/>
        <family val="2"/>
        <scheme val="minor"/>
      </rPr>
      <t>HIV Program Essentials-Global Fund</t>
    </r>
    <r>
      <rPr>
        <b/>
        <sz val="12"/>
        <rFont val="Aptos Narrow"/>
        <family val="2"/>
        <scheme val="minor"/>
      </rPr>
      <t>/ Percentage of HIV-Exposed Infants born to HIV-positive mothers receiving an Early Infant Diagnosis Test (EMTCT)-(</t>
    </r>
    <r>
      <rPr>
        <b/>
        <sz val="12"/>
        <color theme="7"/>
        <rFont val="Aptos Narrow"/>
        <family val="2"/>
        <scheme val="minor"/>
      </rPr>
      <t>GAM 3.4</t>
    </r>
    <r>
      <rPr>
        <b/>
        <sz val="12"/>
        <rFont val="Aptos Narrow"/>
        <family val="2"/>
        <scheme val="minor"/>
      </rPr>
      <t xml:space="preserve">): </t>
    </r>
    <r>
      <rPr>
        <sz val="12"/>
        <rFont val="Aptos Narrow"/>
        <family val="2"/>
        <scheme val="minor"/>
      </rPr>
      <t>This indicator measures the proportion of infants born to HIV-positive mothers who receive their first virological test for HIV within the recommended timeframe (typically within 6 weeks of birth). It assesses the effectiveness of programs in identifying and testing infants at risk of mother-to-child transmission of HIV.</t>
    </r>
  </si>
  <si>
    <r>
      <rPr>
        <b/>
        <sz val="12"/>
        <color theme="1"/>
        <rFont val="Aptos Narrow"/>
        <family val="2"/>
        <scheme val="minor"/>
      </rPr>
      <t>Above 90%</t>
    </r>
    <r>
      <rPr>
        <sz val="12"/>
        <color theme="1"/>
        <rFont val="Aptos Narrow"/>
        <family val="2"/>
        <scheme val="minor"/>
      </rPr>
      <t xml:space="preserve"> of HIV-exposed infants receiving an EID test within the recommended timeframe signifies strong performance in reaching exposed infants early.
</t>
    </r>
    <r>
      <rPr>
        <b/>
        <sz val="12"/>
        <color theme="1"/>
        <rFont val="Aptos Narrow"/>
        <family val="2"/>
        <scheme val="minor"/>
      </rPr>
      <t>Below 70%</t>
    </r>
    <r>
      <rPr>
        <sz val="12"/>
        <color theme="1"/>
        <rFont val="Aptos Narrow"/>
        <family val="2"/>
        <scheme val="minor"/>
      </rPr>
      <t xml:space="preserve"> of HIV-exposed infants receiving an EID test within the recommended timeframe indicates significant gaps in testing coverage and timeliness, requiring targeted interventions to improve early diagnosis rates.</t>
    </r>
  </si>
  <si>
    <t>Cervical cancer screening 
(KPI 6)</t>
  </si>
  <si>
    <r>
      <rPr>
        <b/>
        <sz val="12"/>
        <rFont val="Aptos Narrow"/>
        <family val="2"/>
        <scheme val="minor"/>
      </rPr>
      <t>Percentage  of women living with HIV who had a screening test for cervical cancer</t>
    </r>
    <r>
      <rPr>
        <sz val="12"/>
        <rFont val="Aptos Narrow"/>
        <family val="2"/>
        <scheme val="minor"/>
      </rPr>
      <t xml:space="preserve"> in the last 12 months using any screening test </t>
    </r>
    <r>
      <rPr>
        <b/>
        <sz val="12"/>
        <rFont val="Aptos Narrow"/>
        <family val="2"/>
        <scheme val="minor"/>
      </rPr>
      <t>(</t>
    </r>
    <r>
      <rPr>
        <b/>
        <sz val="12"/>
        <color theme="7"/>
        <rFont val="Aptos Narrow"/>
        <family val="2"/>
        <scheme val="minor"/>
      </rPr>
      <t>GAM 7.11</t>
    </r>
    <r>
      <rPr>
        <b/>
        <sz val="12"/>
        <rFont val="Aptos Narrow"/>
        <family val="2"/>
        <scheme val="minor"/>
      </rPr>
      <t>)</t>
    </r>
    <r>
      <rPr>
        <sz val="12"/>
        <rFont val="Aptos Narrow"/>
        <family val="2"/>
        <scheme val="minor"/>
      </rPr>
      <t>. This indicator measures the proportion of women living with HIV who have undergone at least one cervical cancer screening test (such as a Pap smear, HPV DNA test, or visual inspection with acetic acid (VIA) in the past 12 months. It assesses the integration of cervical cancer screening services within HIV care programs and the accessibility of these services to women living with HIV.</t>
    </r>
  </si>
  <si>
    <r>
      <rPr>
        <b/>
        <sz val="12"/>
        <color theme="1"/>
        <rFont val="Aptos Narrow"/>
        <family val="2"/>
        <scheme val="minor"/>
      </rPr>
      <t>Above 80%:</t>
    </r>
    <r>
      <rPr>
        <sz val="12"/>
        <color theme="1"/>
        <rFont val="Aptos Narrow"/>
        <family val="2"/>
        <scheme val="minor"/>
      </rPr>
      <t xml:space="preserve"> indicates strong performance, reflecting effective integration of cervical cancer screening within HIV care and good access to preventive healthcare services for women living with HIV.
</t>
    </r>
    <r>
      <rPr>
        <b/>
        <sz val="12"/>
        <color theme="1"/>
        <rFont val="Aptos Narrow"/>
        <family val="2"/>
        <scheme val="minor"/>
      </rPr>
      <t>Below 60%:</t>
    </r>
    <r>
      <rPr>
        <sz val="12"/>
        <color theme="1"/>
        <rFont val="Aptos Narrow"/>
        <family val="2"/>
        <scheme val="minor"/>
      </rPr>
      <t xml:space="preserve"> indicates a need for improvement, suggesting that many women living with HIV are not receiving necessary cervical cancer screenings. This gap highlights potential barriers to access or lack of integrated healthcare services.</t>
    </r>
  </si>
  <si>
    <t>PLHIV seeking redress for Human Rights violation
(KPI 7)</t>
  </si>
  <si>
    <r>
      <t>Proportion of people living with HIV who have experienced rights abuses in the last 12 months and have sought redress (</t>
    </r>
    <r>
      <rPr>
        <b/>
        <sz val="12"/>
        <color theme="7"/>
        <rFont val="Aptos Narrow"/>
        <family val="2"/>
        <scheme val="minor"/>
      </rPr>
      <t>GAM 6.7</t>
    </r>
    <r>
      <rPr>
        <b/>
        <sz val="12"/>
        <rFont val="Aptos Narrow"/>
        <family val="2"/>
        <scheme val="minor"/>
      </rPr>
      <t xml:space="preserve">). </t>
    </r>
    <r>
      <rPr>
        <sz val="12"/>
        <rFont val="Aptos Narrow"/>
        <family val="2"/>
        <scheme val="minor"/>
      </rPr>
      <t>This indicator measures the percentage of people living with HIV who report having experienced any form of rights abuse (including discrimination, stigma, violence, or legal persecution) related to their HIV status in the last 12 months and who have actively sought redress or reported these abuses to relevant authorities or support organizations. This includes seeking legal action, support from non-governmental organizations (NGOs), or other mechanisms designed to address such abuses..</t>
    </r>
  </si>
  <si>
    <r>
      <rPr>
        <b/>
        <sz val="12"/>
        <color theme="1"/>
        <rFont val="Aptos Narrow"/>
        <family val="2"/>
        <scheme val="minor"/>
      </rPr>
      <t>Above 75%</t>
    </r>
    <r>
      <rPr>
        <sz val="12"/>
        <color theme="1"/>
        <rFont val="Aptos Narrow"/>
        <family val="2"/>
        <scheme val="minor"/>
      </rPr>
      <t xml:space="preserve">, indicates a strong awareness among people living with HIV of their rights and the availability of effective channels for seeking redress. This reflects both the empowerment of the HIV community and the responsiveness of systems in place to address rights abuses.
</t>
    </r>
    <r>
      <rPr>
        <b/>
        <sz val="12"/>
        <color theme="1"/>
        <rFont val="Aptos Narrow"/>
        <family val="2"/>
        <scheme val="minor"/>
      </rPr>
      <t>Below 30%</t>
    </r>
    <r>
      <rPr>
        <sz val="12"/>
        <color theme="1"/>
        <rFont val="Aptos Narrow"/>
        <family val="2"/>
        <scheme val="minor"/>
      </rPr>
      <t>, suggests significant barriers to seeking redress, including lack of awareness about rights, fear of further discrimination, or distrust in the effectiveness of reporting mechanisms. This indicates a need for significant improvements in legal support, community empowerment, and the establishment of trusted and accessible redress systems.</t>
    </r>
  </si>
  <si>
    <t>need for significant improvements</t>
  </si>
  <si>
    <t>medium performance</t>
  </si>
  <si>
    <t>strong performance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</si>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</sst>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Aptos Narrow"/>
      <family val="2"/>
      <scheme val="minor"/>
    </font>
    <font>
      <sz val="12"/>
      <color theme="1"/>
      <name val="Aptos Narrow"/>
      <family val="2"/>
      <scheme val="minor"/>
    </font>
    <font>
      <b/>
      <sz val="12"/>
      <color theme="1"/>
      <name val="Aptos Narrow"/>
      <family val="2"/>
      <scheme val="minor"/>
    </font>
    <font>
      <sz val="8"/>
      <name val="Aptos Narrow"/>
      <family val="2"/>
      <scheme val="minor"/>
    </font>
    <font>
      <b/>
      <sz val="11"/>
      <name val="Calibri"/>
      <family val="2"/>
    </font>
    <font>
      <sz val="12"/>
      <name val="Aptos Narrow"/>
      <family val="2"/>
      <scheme val="minor"/>
    </font>
    <font>
      <b/>
      <sz val="12"/>
      <color theme="4"/>
      <name val="Aptos Narrow"/>
      <family val="2"/>
      <scheme val="minor"/>
    </font>
    <font>
      <i/>
      <sz val="8"/>
      <color theme="1"/>
      <name val="Arial"/>
      <family val="2"/>
    </font>
    <font>
      <b/>
      <sz val="8"/>
      <color theme="1"/>
      <name val="Arial"/>
      <family val="2"/>
    </font>
    <font>
      <sz val="8"/>
      <color theme="1"/>
      <name val="Aptos Narrow"/>
      <family val="2"/>
      <scheme val="minor"/>
    </font>
    <font>
      <b/>
      <sz val="8"/>
      <color theme="1"/>
      <name val="Aptos Narrow"/>
      <family val="2"/>
      <scheme val="minor"/>
    </font>
    <font>
      <b/>
      <sz val="12"/>
      <name val="Aptos Narrow"/>
      <family val="2"/>
      <scheme val="minor"/>
    </font>
    <font>
      <sz val="11"/>
      <name val="Calibri"/>
      <family val="2"/>
    </font>
    <font>
      <b/>
      <sz val="8"/>
      <name val="Arial"/>
      <family val="2"/>
    </font>
    <font>
      <i/>
      <sz val="8"/>
      <name val="Arial"/>
      <family val="2"/>
    </font>
    <font>
      <b/>
      <sz val="12"/>
      <color theme="7"/>
      <name val="Aptos Narrow"/>
      <family val="2"/>
      <scheme val="minor"/>
    </font>
    <font>
      <b/>
      <sz val="12"/>
      <color rgb="FFFF0000"/>
      <name val="Aptos Narrow"/>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s>
  <cellStyleXfs count="2">
    <xf numFmtId="0" fontId="0" fillId="0" borderId="0"/>
    <xf numFmtId="0" fontId="1" fillId="0" borderId="0"/>
  </cellStyleXfs>
  <cellXfs count="43">
    <xf numFmtId="0" fontId="0" fillId="0" borderId="0" xfId="0"/>
    <xf numFmtId="0" fontId="1" fillId="0" borderId="0" xfId="1"/>
    <xf numFmtId="0" fontId="1" fillId="0" borderId="0" xfId="1" applyAlignment="1">
      <alignment horizontal="center" vertical="center"/>
    </xf>
    <xf numFmtId="0" fontId="2" fillId="0" borderId="0" xfId="1" applyFont="1"/>
    <xf numFmtId="0" fontId="1" fillId="0" borderId="0" xfId="1" applyAlignment="1">
      <alignment vertical="center"/>
    </xf>
    <xf numFmtId="9" fontId="6" fillId="0" borderId="1" xfId="1" applyNumberFormat="1" applyFont="1" applyBorder="1"/>
    <xf numFmtId="9" fontId="1" fillId="0" borderId="1" xfId="1" applyNumberFormat="1" applyBorder="1" applyAlignment="1">
      <alignment vertical="center" wrapText="1"/>
    </xf>
    <xf numFmtId="164" fontId="1" fillId="0" borderId="1" xfId="1" applyNumberFormat="1" applyBorder="1"/>
    <xf numFmtId="9" fontId="1" fillId="0" borderId="1" xfId="1" applyNumberFormat="1" applyBorder="1" applyAlignment="1">
      <alignment vertical="top" wrapText="1"/>
    </xf>
    <xf numFmtId="9" fontId="1" fillId="0" borderId="1" xfId="1" applyNumberFormat="1" applyBorder="1"/>
    <xf numFmtId="1" fontId="1" fillId="0" borderId="1" xfId="1" applyNumberFormat="1" applyBorder="1"/>
    <xf numFmtId="0" fontId="7" fillId="0" borderId="4" xfId="1" applyFont="1" applyBorder="1" applyAlignment="1">
      <alignment vertical="center" wrapText="1"/>
    </xf>
    <xf numFmtId="0" fontId="7" fillId="0" borderId="5" xfId="1" applyFont="1" applyBorder="1" applyAlignment="1">
      <alignment vertical="center" wrapText="1"/>
    </xf>
    <xf numFmtId="0" fontId="8" fillId="0" borderId="6" xfId="1" applyFont="1" applyBorder="1" applyAlignment="1">
      <alignment vertical="center" wrapText="1"/>
    </xf>
    <xf numFmtId="0" fontId="7" fillId="0" borderId="3" xfId="1" applyFont="1" applyBorder="1" applyAlignment="1">
      <alignment vertical="center" wrapText="1"/>
    </xf>
    <xf numFmtId="0" fontId="8" fillId="0" borderId="2" xfId="1" applyFont="1" applyBorder="1" applyAlignment="1">
      <alignment vertical="center" wrapText="1"/>
    </xf>
    <xf numFmtId="0" fontId="9" fillId="0" borderId="0" xfId="1" applyFont="1"/>
    <xf numFmtId="0" fontId="10" fillId="0" borderId="1" xfId="1" applyFont="1" applyBorder="1" applyAlignment="1">
      <alignment vertical="center"/>
    </xf>
    <xf numFmtId="0" fontId="9" fillId="0" borderId="1" xfId="1" applyFont="1" applyBorder="1"/>
    <xf numFmtId="0" fontId="4" fillId="0" borderId="1" xfId="1" applyFont="1" applyBorder="1" applyAlignment="1">
      <alignment horizontal="left" vertical="top" wrapText="1"/>
    </xf>
    <xf numFmtId="0" fontId="4" fillId="0" borderId="1" xfId="1" applyFont="1" applyBorder="1" applyAlignment="1">
      <alignment vertical="top" wrapText="1"/>
    </xf>
    <xf numFmtId="0" fontId="1" fillId="0" borderId="1" xfId="1" applyBorder="1" applyAlignment="1">
      <alignment vertical="top" wrapText="1"/>
    </xf>
    <xf numFmtId="0" fontId="5" fillId="0" borderId="1" xfId="1" applyFont="1" applyBorder="1" applyAlignment="1">
      <alignment vertical="top" wrapText="1"/>
    </xf>
    <xf numFmtId="0" fontId="2" fillId="0" borderId="1" xfId="1" applyFont="1" applyBorder="1" applyAlignment="1">
      <alignment vertical="top" wrapText="1"/>
    </xf>
    <xf numFmtId="0" fontId="2" fillId="0" borderId="1" xfId="1" applyFont="1" applyBorder="1"/>
    <xf numFmtId="0" fontId="2" fillId="0" borderId="1" xfId="1" applyFont="1" applyBorder="1" applyAlignment="1">
      <alignment horizontal="center" vertical="center"/>
    </xf>
    <xf numFmtId="0" fontId="4" fillId="0" borderId="1" xfId="1" applyFont="1" applyBorder="1" applyAlignment="1">
      <alignment vertical="center"/>
    </xf>
    <xf numFmtId="0" fontId="11" fillId="0" borderId="1" xfId="1" applyFont="1" applyBorder="1" applyAlignment="1">
      <alignment wrapText="1"/>
    </xf>
    <xf numFmtId="0" fontId="5" fillId="0" borderId="1" xfId="1" applyFont="1" applyBorder="1" applyAlignment="1">
      <alignment wrapText="1"/>
    </xf>
    <xf numFmtId="0" fontId="5" fillId="0" borderId="1" xfId="1" applyFont="1" applyBorder="1" applyAlignment="1">
      <alignment horizontal="left" vertical="center" wrapText="1"/>
    </xf>
    <xf numFmtId="0" fontId="11" fillId="0" borderId="1" xfId="1" applyFont="1" applyBorder="1" applyAlignment="1">
      <alignment vertical="top" wrapText="1"/>
    </xf>
    <xf numFmtId="0" fontId="5" fillId="0" borderId="0" xfId="1" applyFont="1" applyAlignment="1">
      <alignment wrapText="1"/>
    </xf>
    <xf numFmtId="0" fontId="11" fillId="0" borderId="1" xfId="1" applyFont="1" applyBorder="1" applyAlignment="1">
      <alignment vertical="top"/>
    </xf>
    <xf numFmtId="0" fontId="12" fillId="0" borderId="1" xfId="1" applyFont="1" applyBorder="1" applyAlignment="1">
      <alignment vertical="top" wrapText="1"/>
    </xf>
    <xf numFmtId="0" fontId="13" fillId="0" borderId="2" xfId="1" applyFont="1" applyBorder="1" applyAlignment="1">
      <alignment vertical="center" wrapText="1"/>
    </xf>
    <xf numFmtId="0" fontId="14" fillId="0" borderId="5" xfId="1" applyFont="1" applyBorder="1" applyAlignment="1">
      <alignment vertical="center" wrapText="1"/>
    </xf>
    <xf numFmtId="0" fontId="0" fillId="0" borderId="1" xfId="0"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4" fillId="6" borderId="1" xfId="1" applyFont="1" applyFill="1" applyBorder="1" applyAlignment="1">
      <alignment vertical="center" wrapText="1"/>
    </xf>
    <xf numFmtId="0" fontId="4" fillId="6" borderId="1" xfId="1" applyFont="1" applyFill="1" applyBorder="1" applyAlignment="1">
      <alignment vertical="top" wrapText="1"/>
    </xf>
  </cellXfs>
  <cellStyles count="2">
    <cellStyle name="Normal" xfId="0" builtinId="0"/>
    <cellStyle name="Normal 2" xfId="1" xr:uid="{F37D40FC-5922-4C31-9ECA-2F402D7D23B5}"/>
  </cellStyles>
  <dxfs count="120">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theme="2" tint="-9.9948118533890809E-2"/>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theme="2" tint="-9.9948118533890809E-2"/>
        </patternFill>
      </fill>
    </dxf>
    <dxf>
      <fill>
        <patternFill>
          <bgColor rgb="FF00B050"/>
        </patternFill>
      </fill>
    </dxf>
    <dxf>
      <fill>
        <patternFill>
          <bgColor rgb="FFFFC000"/>
        </patternFill>
      </fill>
    </dxf>
    <dxf>
      <fill>
        <patternFill>
          <bgColor rgb="FFFF0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theme="2" tint="-9.9948118533890809E-2"/>
        </patternFill>
      </fill>
    </dxf>
    <dxf>
      <fill>
        <patternFill>
          <bgColor rgb="FFFFC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7DA7-F52E-4934-AEBD-C144D7E8214B}">
  <dimension ref="A1:Y18"/>
  <sheetViews>
    <sheetView tabSelected="1" topLeftCell="A2" zoomScale="180" zoomScaleNormal="180" workbookViewId="0">
      <selection activeCell="F2" sqref="F2"/>
    </sheetView>
  </sheetViews>
  <sheetFormatPr defaultColWidth="11.5703125" defaultRowHeight="15.95"/>
  <cols>
    <col min="1" max="1" width="19.7109375" style="16" customWidth="1"/>
    <col min="2" max="2" width="13.42578125" style="1" customWidth="1"/>
    <col min="3" max="3" width="13.85546875" style="1" customWidth="1"/>
    <col min="4" max="4" width="11.85546875" style="1" customWidth="1"/>
    <col min="5" max="11" width="11.5703125" style="1"/>
    <col min="12" max="12" width="10.85546875" style="1" customWidth="1"/>
    <col min="13" max="15" width="11.5703125" style="1"/>
    <col min="16" max="16" width="14.140625" style="1" customWidth="1"/>
    <col min="17" max="19" width="11.5703125" style="1"/>
    <col min="20" max="20" width="13.42578125" style="1" customWidth="1"/>
    <col min="21" max="21" width="14.140625" style="1" customWidth="1"/>
    <col min="22" max="16384" width="11.5703125" style="1"/>
  </cols>
  <sheetData>
    <row r="1" spans="1:25" ht="16.5" thickBot="1"/>
    <row r="2" spans="1:25" s="4" customFormat="1" ht="150.6" customHeight="1">
      <c r="A2" s="17" t="s">
        <v>0</v>
      </c>
      <c r="B2" s="34" t="s">
        <v>1</v>
      </c>
      <c r="C2" s="15" t="s">
        <v>2</v>
      </c>
      <c r="D2" s="14" t="s">
        <v>3</v>
      </c>
      <c r="E2" s="11" t="s">
        <v>4</v>
      </c>
      <c r="F2" s="11" t="s">
        <v>5</v>
      </c>
      <c r="G2" s="12" t="s">
        <v>6</v>
      </c>
      <c r="H2" s="12" t="s">
        <v>7</v>
      </c>
      <c r="I2" s="12" t="s">
        <v>8</v>
      </c>
      <c r="J2" s="13" t="s">
        <v>9</v>
      </c>
      <c r="K2" s="14" t="s">
        <v>10</v>
      </c>
      <c r="L2" s="11" t="s">
        <v>11</v>
      </c>
      <c r="M2" s="12" t="s">
        <v>12</v>
      </c>
      <c r="N2" s="35" t="s">
        <v>13</v>
      </c>
      <c r="O2" s="35" t="s">
        <v>14</v>
      </c>
      <c r="P2" s="13" t="s">
        <v>15</v>
      </c>
      <c r="Q2" s="14" t="s">
        <v>16</v>
      </c>
      <c r="R2" s="11" t="s">
        <v>17</v>
      </c>
      <c r="S2" s="11" t="s">
        <v>18</v>
      </c>
      <c r="T2" s="11" t="s">
        <v>19</v>
      </c>
      <c r="U2" s="11" t="s">
        <v>20</v>
      </c>
      <c r="V2" s="11" t="s">
        <v>21</v>
      </c>
      <c r="W2" s="11" t="s">
        <v>22</v>
      </c>
      <c r="X2" s="11" t="s">
        <v>23</v>
      </c>
      <c r="Y2" s="11" t="s">
        <v>24</v>
      </c>
    </row>
    <row r="3" spans="1:25">
      <c r="A3" s="18" t="s">
        <v>25</v>
      </c>
      <c r="B3" s="8">
        <f>'KPIs Countries'!D3</f>
        <v>0.8</v>
      </c>
      <c r="C3" s="5">
        <f>'KPIs Countries'!D4</f>
        <v>0</v>
      </c>
      <c r="D3" s="6">
        <f>'KPIs Countries'!D5</f>
        <v>0</v>
      </c>
      <c r="E3" s="5">
        <f>'KPIs Countries'!D6</f>
        <v>0</v>
      </c>
      <c r="F3" s="8">
        <f t="array" ref="F3:F18">'KPIs Countries'!D7:S7</f>
        <v>0</v>
      </c>
      <c r="G3" s="5">
        <f t="array" ref="G3:G18">'KPIs Countries'!D8:S8</f>
        <v>0</v>
      </c>
      <c r="H3" s="5">
        <f t="array" ref="H3:H18">'KPIs Countries'!D9:S9</f>
        <v>0</v>
      </c>
      <c r="I3" s="5">
        <f t="array" ref="I3:I18">'KPIs Countries'!D10:S10</f>
        <v>0</v>
      </c>
      <c r="J3" s="5">
        <f t="array" ref="J3:J18">'KPIs Countries'!D11:S11</f>
        <v>0</v>
      </c>
      <c r="K3" s="7">
        <f t="array" ref="K3:K18">'KPIs Countries'!D12:S12</f>
        <v>12</v>
      </c>
      <c r="L3" s="8">
        <f t="array" ref="L3:L18">'KPIs Countries'!D13:S13</f>
        <v>0</v>
      </c>
      <c r="M3" s="8">
        <f t="array" ref="M3:M18">'KPIs Countries'!D14:S14</f>
        <v>0</v>
      </c>
      <c r="N3" s="8">
        <f t="array" ref="N3:N18">'KPIs Countries'!D15:S15</f>
        <v>0</v>
      </c>
      <c r="O3" s="8">
        <f t="array" ref="O3:O18">'KPIs Countries'!D16:S16</f>
        <v>0</v>
      </c>
      <c r="P3" s="8">
        <f t="array" ref="P3:P18">'KPIs Countries'!D17:S17</f>
        <v>0.9</v>
      </c>
      <c r="Q3" s="8">
        <f t="array" ref="Q3:Q18">'KPIs Countries'!D18:S18</f>
        <v>0</v>
      </c>
      <c r="R3" s="9">
        <f t="array" ref="R3:R18">'KPIs Countries'!D19:S19</f>
        <v>1</v>
      </c>
      <c r="S3" s="9">
        <f t="array" ref="S3:S18">'KPIs Countries'!D20:S20</f>
        <v>0.03</v>
      </c>
      <c r="T3" s="10">
        <f t="array" ref="T3:T18">'KPIs Countries'!D21:S21</f>
        <v>14</v>
      </c>
      <c r="U3" s="5">
        <f t="array" ref="U3:U18">'KPIs Countries'!D22:S22</f>
        <v>0</v>
      </c>
      <c r="V3" s="8">
        <f t="array" ref="V3:V18">'KPIs Countries'!D23:S23</f>
        <v>0</v>
      </c>
      <c r="W3" s="8">
        <f t="array" ref="W3:W18">'KPIs Countries'!D24:S24</f>
        <v>0</v>
      </c>
      <c r="X3" s="8">
        <f t="array" ref="X3:X18">'KPIs Countries'!D25:S25</f>
        <v>0</v>
      </c>
      <c r="Y3" s="8">
        <f t="array" ref="Y3:Y18">'KPIs Countries'!D26:S26</f>
        <v>0.5</v>
      </c>
    </row>
    <row r="4" spans="1:25">
      <c r="A4" s="18" t="s">
        <v>26</v>
      </c>
      <c r="B4" s="8">
        <f>'KPIs Countries'!E3</f>
        <v>0</v>
      </c>
      <c r="C4" s="5">
        <f>'KPIs Countries'!E4</f>
        <v>0</v>
      </c>
      <c r="D4" s="6">
        <f>'KPIs Countries'!E5</f>
        <v>0</v>
      </c>
      <c r="E4" s="5">
        <f>'KPIs Countries'!E6</f>
        <v>0</v>
      </c>
      <c r="F4" s="8">
        <v>0</v>
      </c>
      <c r="G4" s="5">
        <v>0</v>
      </c>
      <c r="H4" s="5">
        <v>0</v>
      </c>
      <c r="I4" s="5">
        <v>0</v>
      </c>
      <c r="J4" s="5">
        <v>0</v>
      </c>
      <c r="K4" s="7">
        <v>12</v>
      </c>
      <c r="L4" s="8">
        <v>0</v>
      </c>
      <c r="M4" s="8">
        <v>0</v>
      </c>
      <c r="N4" s="8">
        <v>0</v>
      </c>
      <c r="O4" s="8">
        <v>0</v>
      </c>
      <c r="P4" s="8">
        <v>0.9</v>
      </c>
      <c r="Q4" s="8">
        <v>0</v>
      </c>
      <c r="R4" s="9">
        <v>1</v>
      </c>
      <c r="S4" s="9">
        <v>0.03</v>
      </c>
      <c r="T4" s="10">
        <v>14</v>
      </c>
      <c r="U4" s="5">
        <v>0</v>
      </c>
      <c r="V4" s="8">
        <v>0</v>
      </c>
      <c r="W4" s="8">
        <v>0</v>
      </c>
      <c r="X4" s="8">
        <v>0</v>
      </c>
      <c r="Y4" s="8">
        <v>0.5</v>
      </c>
    </row>
    <row r="5" spans="1:25">
      <c r="A5" s="18" t="s">
        <v>27</v>
      </c>
      <c r="B5" s="8">
        <f>'KPIs Countries'!F3</f>
        <v>0</v>
      </c>
      <c r="C5" s="5">
        <f>'KPIs Countries'!F4</f>
        <v>0</v>
      </c>
      <c r="D5" s="6">
        <f>'KPIs Countries'!F5</f>
        <v>0</v>
      </c>
      <c r="E5" s="5">
        <f>'KPIs Countries'!F6</f>
        <v>0</v>
      </c>
      <c r="F5" s="8">
        <v>0</v>
      </c>
      <c r="G5" s="5">
        <v>0</v>
      </c>
      <c r="H5" s="5">
        <v>0</v>
      </c>
      <c r="I5" s="5">
        <v>0</v>
      </c>
      <c r="J5" s="5">
        <v>0</v>
      </c>
      <c r="K5" s="7">
        <v>12</v>
      </c>
      <c r="L5" s="8">
        <v>0</v>
      </c>
      <c r="M5" s="8">
        <v>0</v>
      </c>
      <c r="N5" s="8">
        <v>0</v>
      </c>
      <c r="O5" s="8">
        <v>0</v>
      </c>
      <c r="P5" s="8">
        <v>0.9</v>
      </c>
      <c r="Q5" s="8">
        <v>0</v>
      </c>
      <c r="R5" s="9">
        <v>1</v>
      </c>
      <c r="S5" s="9">
        <v>0.03</v>
      </c>
      <c r="T5" s="10">
        <v>14</v>
      </c>
      <c r="U5" s="5">
        <v>0</v>
      </c>
      <c r="V5" s="8">
        <v>0</v>
      </c>
      <c r="W5" s="8">
        <v>0</v>
      </c>
      <c r="X5" s="8">
        <v>0</v>
      </c>
      <c r="Y5" s="8">
        <v>0.5</v>
      </c>
    </row>
    <row r="6" spans="1:25">
      <c r="A6" s="18" t="s">
        <v>28</v>
      </c>
      <c r="B6" s="8">
        <f>'KPIs Countries'!G3</f>
        <v>0</v>
      </c>
      <c r="C6" s="5">
        <f>'KPIs Countries'!G4</f>
        <v>0</v>
      </c>
      <c r="D6" s="6">
        <f>'KPIs Countries'!G5</f>
        <v>0</v>
      </c>
      <c r="E6" s="5">
        <f>'KPIs Countries'!G6</f>
        <v>0</v>
      </c>
      <c r="F6" s="8">
        <v>0</v>
      </c>
      <c r="G6" s="5">
        <v>0</v>
      </c>
      <c r="H6" s="5">
        <v>0</v>
      </c>
      <c r="I6" s="5">
        <v>0</v>
      </c>
      <c r="J6" s="5">
        <v>0</v>
      </c>
      <c r="K6" s="7">
        <v>12</v>
      </c>
      <c r="L6" s="8">
        <v>0</v>
      </c>
      <c r="M6" s="8">
        <v>0</v>
      </c>
      <c r="N6" s="8">
        <v>0</v>
      </c>
      <c r="O6" s="8">
        <v>0</v>
      </c>
      <c r="P6" s="8">
        <v>0.9</v>
      </c>
      <c r="Q6" s="8">
        <v>0</v>
      </c>
      <c r="R6" s="9">
        <v>1</v>
      </c>
      <c r="S6" s="9">
        <v>0.03</v>
      </c>
      <c r="T6" s="10">
        <v>14</v>
      </c>
      <c r="U6" s="5">
        <v>0</v>
      </c>
      <c r="V6" s="8">
        <v>0</v>
      </c>
      <c r="W6" s="8">
        <v>0</v>
      </c>
      <c r="X6" s="8">
        <v>0</v>
      </c>
      <c r="Y6" s="8">
        <v>0.5</v>
      </c>
    </row>
    <row r="7" spans="1:25">
      <c r="A7" s="18" t="s">
        <v>29</v>
      </c>
      <c r="B7" s="8">
        <f>'KPIs Countries'!H3</f>
        <v>0</v>
      </c>
      <c r="C7" s="5">
        <f>'KPIs Countries'!H4</f>
        <v>0</v>
      </c>
      <c r="D7" s="6">
        <f>'KPIs Countries'!H5</f>
        <v>0</v>
      </c>
      <c r="E7" s="5">
        <f>'KPIs Countries'!H6</f>
        <v>0</v>
      </c>
      <c r="F7" s="8">
        <v>0</v>
      </c>
      <c r="G7" s="5">
        <v>0</v>
      </c>
      <c r="H7" s="5">
        <v>0</v>
      </c>
      <c r="I7" s="5">
        <v>0</v>
      </c>
      <c r="J7" s="5">
        <v>0</v>
      </c>
      <c r="K7" s="7">
        <v>12</v>
      </c>
      <c r="L7" s="8">
        <v>0</v>
      </c>
      <c r="M7" s="8">
        <v>0</v>
      </c>
      <c r="N7" s="8">
        <v>0</v>
      </c>
      <c r="O7" s="8">
        <v>0</v>
      </c>
      <c r="P7" s="8">
        <v>0.9</v>
      </c>
      <c r="Q7" s="8">
        <v>0</v>
      </c>
      <c r="R7" s="9">
        <v>1</v>
      </c>
      <c r="S7" s="9">
        <v>0.03</v>
      </c>
      <c r="T7" s="10">
        <v>14</v>
      </c>
      <c r="U7" s="5">
        <v>0</v>
      </c>
      <c r="V7" s="8">
        <v>0</v>
      </c>
      <c r="W7" s="8">
        <v>0</v>
      </c>
      <c r="X7" s="8">
        <v>0</v>
      </c>
      <c r="Y7" s="8">
        <v>0.5</v>
      </c>
    </row>
    <row r="8" spans="1:25">
      <c r="A8" s="18" t="s">
        <v>30</v>
      </c>
      <c r="B8" s="8">
        <f>'KPIs Countries'!I3</f>
        <v>0</v>
      </c>
      <c r="C8" s="5">
        <f>'KPIs Countries'!I4</f>
        <v>0</v>
      </c>
      <c r="D8" s="6">
        <f>'KPIs Countries'!I5</f>
        <v>0</v>
      </c>
      <c r="E8" s="5">
        <f>'KPIs Countries'!I6</f>
        <v>0</v>
      </c>
      <c r="F8" s="8">
        <v>0</v>
      </c>
      <c r="G8" s="5">
        <v>0</v>
      </c>
      <c r="H8" s="5">
        <v>0</v>
      </c>
      <c r="I8" s="5">
        <v>0</v>
      </c>
      <c r="J8" s="5">
        <v>0</v>
      </c>
      <c r="K8" s="7">
        <v>12</v>
      </c>
      <c r="L8" s="8">
        <v>0</v>
      </c>
      <c r="M8" s="8">
        <v>0</v>
      </c>
      <c r="N8" s="8">
        <v>0</v>
      </c>
      <c r="O8" s="8">
        <v>0</v>
      </c>
      <c r="P8" s="8">
        <v>0.9</v>
      </c>
      <c r="Q8" s="8">
        <v>0</v>
      </c>
      <c r="R8" s="9">
        <v>1</v>
      </c>
      <c r="S8" s="9">
        <v>0.03</v>
      </c>
      <c r="T8" s="10">
        <v>14</v>
      </c>
      <c r="U8" s="5">
        <v>0</v>
      </c>
      <c r="V8" s="8">
        <v>0</v>
      </c>
      <c r="W8" s="8">
        <v>0</v>
      </c>
      <c r="X8" s="8">
        <v>0</v>
      </c>
      <c r="Y8" s="8">
        <v>0.5</v>
      </c>
    </row>
    <row r="9" spans="1:25">
      <c r="A9" s="18" t="s">
        <v>31</v>
      </c>
      <c r="B9" s="8">
        <f>'KPIs Countries'!J3</f>
        <v>0</v>
      </c>
      <c r="C9" s="5">
        <f>'KPIs Countries'!I4</f>
        <v>0</v>
      </c>
      <c r="D9" s="6">
        <f>'KPIs Countries'!J5</f>
        <v>0</v>
      </c>
      <c r="E9" s="5">
        <f>'KPIs Countries'!J6</f>
        <v>0</v>
      </c>
      <c r="F9" s="8">
        <v>0</v>
      </c>
      <c r="G9" s="5">
        <v>0</v>
      </c>
      <c r="H9" s="5">
        <v>0</v>
      </c>
      <c r="I9" s="5">
        <v>0</v>
      </c>
      <c r="J9" s="5">
        <v>0</v>
      </c>
      <c r="K9" s="7">
        <v>12</v>
      </c>
      <c r="L9" s="8">
        <v>0</v>
      </c>
      <c r="M9" s="8">
        <v>0</v>
      </c>
      <c r="N9" s="8">
        <v>0</v>
      </c>
      <c r="O9" s="8">
        <v>0</v>
      </c>
      <c r="P9" s="8">
        <v>0.9</v>
      </c>
      <c r="Q9" s="8">
        <v>0</v>
      </c>
      <c r="R9" s="9">
        <v>1</v>
      </c>
      <c r="S9" s="9">
        <v>0.03</v>
      </c>
      <c r="T9" s="10">
        <v>14</v>
      </c>
      <c r="U9" s="5">
        <v>0</v>
      </c>
      <c r="V9" s="8">
        <v>0</v>
      </c>
      <c r="W9" s="8">
        <v>0</v>
      </c>
      <c r="X9" s="8">
        <v>0</v>
      </c>
      <c r="Y9" s="8">
        <v>0.5</v>
      </c>
    </row>
    <row r="10" spans="1:25">
      <c r="A10" s="18" t="s">
        <v>32</v>
      </c>
      <c r="B10" s="8">
        <f>'KPIs Countries'!K3</f>
        <v>0</v>
      </c>
      <c r="C10" s="5">
        <f>'KPIs Countries'!K4</f>
        <v>0</v>
      </c>
      <c r="D10" s="6">
        <f>'KPIs Countries'!K5</f>
        <v>0</v>
      </c>
      <c r="E10" s="5">
        <f>'KPIs Countries'!K6</f>
        <v>0</v>
      </c>
      <c r="F10" s="8">
        <v>0</v>
      </c>
      <c r="G10" s="5">
        <v>0</v>
      </c>
      <c r="H10" s="5">
        <v>0</v>
      </c>
      <c r="I10" s="5">
        <v>0</v>
      </c>
      <c r="J10" s="5">
        <v>0</v>
      </c>
      <c r="K10" s="7">
        <v>12</v>
      </c>
      <c r="L10" s="8">
        <v>0</v>
      </c>
      <c r="M10" s="8">
        <v>0</v>
      </c>
      <c r="N10" s="8">
        <v>0</v>
      </c>
      <c r="O10" s="8">
        <v>0</v>
      </c>
      <c r="P10" s="8">
        <v>0.9</v>
      </c>
      <c r="Q10" s="8">
        <v>0</v>
      </c>
      <c r="R10" s="9">
        <v>1</v>
      </c>
      <c r="S10" s="9">
        <v>0.03</v>
      </c>
      <c r="T10" s="10">
        <v>14</v>
      </c>
      <c r="U10" s="5">
        <v>0</v>
      </c>
      <c r="V10" s="8">
        <v>0</v>
      </c>
      <c r="W10" s="8">
        <v>0</v>
      </c>
      <c r="X10" s="8">
        <v>0</v>
      </c>
      <c r="Y10" s="8">
        <v>0.5</v>
      </c>
    </row>
    <row r="11" spans="1:25">
      <c r="A11" s="18" t="s">
        <v>33</v>
      </c>
      <c r="B11" s="8">
        <f>'KPIs Countries'!L3</f>
        <v>0</v>
      </c>
      <c r="C11" s="5">
        <f>'KPIs Countries'!L4</f>
        <v>0</v>
      </c>
      <c r="D11" s="6">
        <f>'KPIs Countries'!L5</f>
        <v>0</v>
      </c>
      <c r="E11" s="5">
        <f>'KPIs Countries'!L6</f>
        <v>0</v>
      </c>
      <c r="F11" s="8">
        <v>0</v>
      </c>
      <c r="G11" s="5">
        <v>0</v>
      </c>
      <c r="H11" s="5">
        <v>0</v>
      </c>
      <c r="I11" s="5">
        <v>0</v>
      </c>
      <c r="J11" s="5">
        <v>0</v>
      </c>
      <c r="K11" s="7">
        <v>12</v>
      </c>
      <c r="L11" s="8">
        <v>0</v>
      </c>
      <c r="M11" s="8">
        <v>0</v>
      </c>
      <c r="N11" s="8">
        <v>0</v>
      </c>
      <c r="O11" s="8">
        <v>0</v>
      </c>
      <c r="P11" s="8">
        <v>0.9</v>
      </c>
      <c r="Q11" s="8">
        <v>0</v>
      </c>
      <c r="R11" s="9">
        <v>1</v>
      </c>
      <c r="S11" s="9">
        <v>0.03</v>
      </c>
      <c r="T11" s="10">
        <v>14</v>
      </c>
      <c r="U11" s="5">
        <v>0</v>
      </c>
      <c r="V11" s="8">
        <v>0</v>
      </c>
      <c r="W11" s="8">
        <v>0</v>
      </c>
      <c r="X11" s="8">
        <v>0</v>
      </c>
      <c r="Y11" s="8">
        <v>0.5</v>
      </c>
    </row>
    <row r="12" spans="1:25">
      <c r="A12" s="18" t="s">
        <v>34</v>
      </c>
      <c r="B12" s="8">
        <f>'KPIs Countries'!M3</f>
        <v>0</v>
      </c>
      <c r="C12" s="5">
        <f>'KPIs Countries'!M4</f>
        <v>0</v>
      </c>
      <c r="D12" s="6">
        <f>'KPIs Countries'!M5</f>
        <v>0.19</v>
      </c>
      <c r="E12" s="5">
        <f>'KPIs Countries'!N6</f>
        <v>0</v>
      </c>
      <c r="F12" s="8">
        <v>0</v>
      </c>
      <c r="G12" s="5">
        <v>0</v>
      </c>
      <c r="H12" s="5">
        <v>0</v>
      </c>
      <c r="I12" s="5">
        <v>0</v>
      </c>
      <c r="J12" s="5">
        <v>0</v>
      </c>
      <c r="K12" s="7">
        <v>12</v>
      </c>
      <c r="L12" s="8">
        <v>0</v>
      </c>
      <c r="M12" s="8">
        <v>0</v>
      </c>
      <c r="N12" s="8">
        <v>0</v>
      </c>
      <c r="O12" s="8">
        <v>0</v>
      </c>
      <c r="P12" s="8">
        <v>0.9</v>
      </c>
      <c r="Q12" s="8">
        <v>0</v>
      </c>
      <c r="R12" s="9">
        <v>1</v>
      </c>
      <c r="S12" s="9">
        <v>0.03</v>
      </c>
      <c r="T12" s="10">
        <v>14</v>
      </c>
      <c r="U12" s="5">
        <v>0</v>
      </c>
      <c r="V12" s="8">
        <v>0</v>
      </c>
      <c r="W12" s="8">
        <v>0</v>
      </c>
      <c r="X12" s="8">
        <v>0</v>
      </c>
      <c r="Y12" s="8">
        <v>0.5</v>
      </c>
    </row>
    <row r="13" spans="1:25">
      <c r="A13" s="18" t="s">
        <v>35</v>
      </c>
      <c r="B13" s="8">
        <f>'KPIs Countries'!N3</f>
        <v>0</v>
      </c>
      <c r="C13" s="5">
        <f>'KPIs Countries'!N4</f>
        <v>0</v>
      </c>
      <c r="D13" s="6">
        <f>'KPIs Countries'!N5</f>
        <v>0</v>
      </c>
      <c r="E13" s="5">
        <f>'KPIs Countries'!N6</f>
        <v>0</v>
      </c>
      <c r="F13" s="8">
        <v>0</v>
      </c>
      <c r="G13" s="5">
        <v>0</v>
      </c>
      <c r="H13" s="5">
        <v>0</v>
      </c>
      <c r="I13" s="5">
        <v>0</v>
      </c>
      <c r="J13" s="5">
        <v>0</v>
      </c>
      <c r="K13" s="7">
        <v>12</v>
      </c>
      <c r="L13" s="8">
        <v>0</v>
      </c>
      <c r="M13" s="8">
        <v>0</v>
      </c>
      <c r="N13" s="8">
        <v>0</v>
      </c>
      <c r="O13" s="8">
        <v>0</v>
      </c>
      <c r="P13" s="8">
        <v>0.9</v>
      </c>
      <c r="Q13" s="8">
        <v>0</v>
      </c>
      <c r="R13" s="9">
        <v>1</v>
      </c>
      <c r="S13" s="9">
        <v>0.03</v>
      </c>
      <c r="T13" s="10">
        <v>14</v>
      </c>
      <c r="U13" s="5">
        <v>0</v>
      </c>
      <c r="V13" s="8">
        <v>0</v>
      </c>
      <c r="W13" s="8">
        <v>0</v>
      </c>
      <c r="X13" s="8">
        <v>0</v>
      </c>
      <c r="Y13" s="8">
        <v>0.5</v>
      </c>
    </row>
    <row r="14" spans="1:25">
      <c r="A14" s="18" t="s">
        <v>36</v>
      </c>
      <c r="B14" s="8">
        <f>'KPIs Countries'!O3</f>
        <v>0</v>
      </c>
      <c r="C14" s="5">
        <f>'KPIs Countries'!O4</f>
        <v>0</v>
      </c>
      <c r="D14" s="6">
        <f>'KPIs Countries'!O5</f>
        <v>0</v>
      </c>
      <c r="E14" s="5">
        <f>'KPIs Countries'!O6</f>
        <v>0</v>
      </c>
      <c r="F14" s="8">
        <v>0</v>
      </c>
      <c r="G14" s="5">
        <v>0</v>
      </c>
      <c r="H14" s="5">
        <v>0</v>
      </c>
      <c r="I14" s="5">
        <v>0</v>
      </c>
      <c r="J14" s="5">
        <v>0</v>
      </c>
      <c r="K14" s="7">
        <v>12</v>
      </c>
      <c r="L14" s="8">
        <v>0</v>
      </c>
      <c r="M14" s="8">
        <v>0</v>
      </c>
      <c r="N14" s="8">
        <v>0</v>
      </c>
      <c r="O14" s="8">
        <v>0</v>
      </c>
      <c r="P14" s="8">
        <v>0.9</v>
      </c>
      <c r="Q14" s="8">
        <v>0</v>
      </c>
      <c r="R14" s="9">
        <v>1</v>
      </c>
      <c r="S14" s="9">
        <v>0.03</v>
      </c>
      <c r="T14" s="10">
        <v>14</v>
      </c>
      <c r="U14" s="5">
        <v>0</v>
      </c>
      <c r="V14" s="8">
        <v>0</v>
      </c>
      <c r="W14" s="8">
        <v>0</v>
      </c>
      <c r="X14" s="8">
        <v>0</v>
      </c>
      <c r="Y14" s="8">
        <v>0.5</v>
      </c>
    </row>
    <row r="15" spans="1:25">
      <c r="A15" s="18" t="s">
        <v>37</v>
      </c>
      <c r="B15" s="8">
        <f>'KPIs Countries'!P3</f>
        <v>0</v>
      </c>
      <c r="C15" s="5">
        <f>'KPIs Countries'!P4</f>
        <v>0</v>
      </c>
      <c r="D15" s="6">
        <f>'KPIs Countries'!P5</f>
        <v>0</v>
      </c>
      <c r="E15" s="5">
        <f>'KPIs Countries'!P6</f>
        <v>0</v>
      </c>
      <c r="F15" s="8">
        <v>0</v>
      </c>
      <c r="G15" s="5">
        <v>0</v>
      </c>
      <c r="H15" s="5">
        <v>0</v>
      </c>
      <c r="I15" s="5">
        <v>0</v>
      </c>
      <c r="J15" s="5">
        <v>0</v>
      </c>
      <c r="K15" s="7">
        <v>12</v>
      </c>
      <c r="L15" s="8">
        <v>0</v>
      </c>
      <c r="M15" s="8">
        <v>0</v>
      </c>
      <c r="N15" s="8">
        <v>0</v>
      </c>
      <c r="O15" s="8">
        <v>0</v>
      </c>
      <c r="P15" s="8">
        <v>0.9</v>
      </c>
      <c r="Q15" s="8">
        <v>0</v>
      </c>
      <c r="R15" s="9">
        <v>1</v>
      </c>
      <c r="S15" s="9">
        <v>0.03</v>
      </c>
      <c r="T15" s="10">
        <v>14</v>
      </c>
      <c r="U15" s="5">
        <v>0</v>
      </c>
      <c r="V15" s="8">
        <v>0</v>
      </c>
      <c r="W15" s="8">
        <v>0</v>
      </c>
      <c r="X15" s="8">
        <v>0</v>
      </c>
      <c r="Y15" s="8">
        <v>0.5</v>
      </c>
    </row>
    <row r="16" spans="1:25">
      <c r="A16" s="18" t="s">
        <v>38</v>
      </c>
      <c r="B16" s="8">
        <f>'KPIs Countries'!Q3</f>
        <v>0</v>
      </c>
      <c r="C16" s="5">
        <f>'KPIs Countries'!Q4</f>
        <v>0</v>
      </c>
      <c r="D16" s="6">
        <f>'KPIs Countries'!Q5</f>
        <v>0</v>
      </c>
      <c r="E16" s="5">
        <f>'KPIs Countries'!Q6</f>
        <v>0</v>
      </c>
      <c r="F16" s="8">
        <v>0</v>
      </c>
      <c r="G16" s="5">
        <v>0</v>
      </c>
      <c r="H16" s="5">
        <v>0</v>
      </c>
      <c r="I16" s="5">
        <v>0</v>
      </c>
      <c r="J16" s="5">
        <v>0</v>
      </c>
      <c r="K16" s="7">
        <v>12</v>
      </c>
      <c r="L16" s="8">
        <v>0</v>
      </c>
      <c r="M16" s="8">
        <v>0</v>
      </c>
      <c r="N16" s="8">
        <v>0</v>
      </c>
      <c r="O16" s="8">
        <v>0</v>
      </c>
      <c r="P16" s="8">
        <v>0.9</v>
      </c>
      <c r="Q16" s="8">
        <v>0</v>
      </c>
      <c r="R16" s="9">
        <v>1</v>
      </c>
      <c r="S16" s="9">
        <v>0.03</v>
      </c>
      <c r="T16" s="10">
        <v>14</v>
      </c>
      <c r="U16" s="5">
        <v>0</v>
      </c>
      <c r="V16" s="8">
        <v>0</v>
      </c>
      <c r="W16" s="8">
        <v>0</v>
      </c>
      <c r="X16" s="8">
        <v>0</v>
      </c>
      <c r="Y16" s="8">
        <v>0.5</v>
      </c>
    </row>
    <row r="17" spans="1:25">
      <c r="A17" s="18" t="s">
        <v>39</v>
      </c>
      <c r="B17" s="8">
        <f>'KPIs Countries'!R3</f>
        <v>0</v>
      </c>
      <c r="C17" s="5">
        <f>'KPIs Countries'!R4</f>
        <v>0</v>
      </c>
      <c r="D17" s="6">
        <f>'KPIs Countries'!R5</f>
        <v>0</v>
      </c>
      <c r="E17" s="5">
        <f>'KPIs Countries'!R6</f>
        <v>0</v>
      </c>
      <c r="F17" s="8">
        <v>0</v>
      </c>
      <c r="G17" s="5">
        <v>0</v>
      </c>
      <c r="H17" s="5">
        <v>0</v>
      </c>
      <c r="I17" s="5">
        <v>0</v>
      </c>
      <c r="J17" s="5">
        <v>0</v>
      </c>
      <c r="K17" s="7">
        <v>12</v>
      </c>
      <c r="L17" s="8">
        <v>0</v>
      </c>
      <c r="M17" s="8">
        <v>0</v>
      </c>
      <c r="N17" s="8">
        <v>0</v>
      </c>
      <c r="O17" s="8">
        <v>0</v>
      </c>
      <c r="P17" s="8">
        <v>0.9</v>
      </c>
      <c r="Q17" s="8">
        <v>0</v>
      </c>
      <c r="R17" s="9">
        <v>1</v>
      </c>
      <c r="S17" s="9">
        <v>0.03</v>
      </c>
      <c r="T17" s="10">
        <v>14</v>
      </c>
      <c r="U17" s="5">
        <v>0</v>
      </c>
      <c r="V17" s="8">
        <v>0</v>
      </c>
      <c r="W17" s="8">
        <v>0</v>
      </c>
      <c r="X17" s="8">
        <v>0</v>
      </c>
      <c r="Y17" s="8">
        <v>0.5</v>
      </c>
    </row>
    <row r="18" spans="1:25">
      <c r="A18" s="18" t="s">
        <v>40</v>
      </c>
      <c r="B18" s="8">
        <f>'KPIs Countries'!S3</f>
        <v>0</v>
      </c>
      <c r="C18" s="5">
        <f>'KPIs Countries'!S4</f>
        <v>0</v>
      </c>
      <c r="D18" s="6">
        <f>'KPIs Countries'!S5</f>
        <v>0</v>
      </c>
      <c r="E18" s="5">
        <f>'KPIs Countries'!S6</f>
        <v>0</v>
      </c>
      <c r="F18" s="8">
        <v>0</v>
      </c>
      <c r="G18" s="5">
        <v>0</v>
      </c>
      <c r="H18" s="5">
        <v>0</v>
      </c>
      <c r="I18" s="5">
        <v>0</v>
      </c>
      <c r="J18" s="5">
        <v>0</v>
      </c>
      <c r="K18" s="7">
        <v>12</v>
      </c>
      <c r="L18" s="8">
        <v>0</v>
      </c>
      <c r="M18" s="8">
        <v>0</v>
      </c>
      <c r="N18" s="8">
        <v>0</v>
      </c>
      <c r="O18" s="8">
        <v>0</v>
      </c>
      <c r="P18" s="8">
        <v>0.9</v>
      </c>
      <c r="Q18" s="8">
        <v>0</v>
      </c>
      <c r="R18" s="9">
        <v>1</v>
      </c>
      <c r="S18" s="9">
        <v>0.03</v>
      </c>
      <c r="T18" s="10">
        <v>14</v>
      </c>
      <c r="U18" s="5">
        <v>0</v>
      </c>
      <c r="V18" s="8">
        <v>0</v>
      </c>
      <c r="W18" s="8">
        <v>0</v>
      </c>
      <c r="X18" s="8">
        <v>0</v>
      </c>
      <c r="Y18" s="8">
        <v>0.5</v>
      </c>
    </row>
  </sheetData>
  <conditionalFormatting sqref="B3:B18">
    <cfRule type="expression" dxfId="119" priority="28" stopIfTrue="1">
      <formula>B3&gt;=70%</formula>
    </cfRule>
    <cfRule type="expression" dxfId="118" priority="26" stopIfTrue="1">
      <formula>B3&lt;30%</formula>
    </cfRule>
    <cfRule type="expression" dxfId="117" priority="27" stopIfTrue="1">
      <formula>AND(B3&gt;=30%, B3&lt;70%)</formula>
    </cfRule>
  </conditionalFormatting>
  <conditionalFormatting sqref="B3:E18">
    <cfRule type="expression" dxfId="116" priority="25">
      <formula>ISBLANK(B3)</formula>
    </cfRule>
  </conditionalFormatting>
  <conditionalFormatting sqref="C3:C18">
    <cfRule type="expression" dxfId="115" priority="146" stopIfTrue="1">
      <formula>C3&gt;=90%</formula>
    </cfRule>
    <cfRule type="expression" dxfId="114" priority="145" stopIfTrue="1">
      <formula>AND(C3&gt;=50%, C3&lt;90%)</formula>
    </cfRule>
    <cfRule type="expression" dxfId="113" priority="144" stopIfTrue="1">
      <formula>C3&lt;50%</formula>
    </cfRule>
  </conditionalFormatting>
  <conditionalFormatting sqref="D3:D18">
    <cfRule type="expression" dxfId="112" priority="140">
      <formula>D3&lt;20%</formula>
    </cfRule>
    <cfRule type="expression" dxfId="111" priority="142">
      <formula>D3&gt;=50%</formula>
    </cfRule>
    <cfRule type="expression" dxfId="110" priority="141">
      <formula>AND(D3&gt;=20%, D3&lt;50%)</formula>
    </cfRule>
  </conditionalFormatting>
  <conditionalFormatting sqref="E3:E18">
    <cfRule type="expression" dxfId="109" priority="138" stopIfTrue="1">
      <formula>E3&gt;=90%</formula>
    </cfRule>
    <cfRule type="expression" dxfId="108" priority="136" stopIfTrue="1">
      <formula>E3&lt;50%</formula>
    </cfRule>
    <cfRule type="expression" dxfId="107" priority="137" stopIfTrue="1">
      <formula>AND(E3&gt;=50%, E3&lt;90%)</formula>
    </cfRule>
  </conditionalFormatting>
  <conditionalFormatting sqref="F3:F18">
    <cfRule type="expression" dxfId="106" priority="22" stopIfTrue="1">
      <formula>F3&gt;=70%</formula>
    </cfRule>
    <cfRule type="expression" dxfId="105" priority="21" stopIfTrue="1">
      <formula>F3&lt;30%</formula>
    </cfRule>
  </conditionalFormatting>
  <conditionalFormatting sqref="G3:J18">
    <cfRule type="expression" dxfId="104" priority="14" stopIfTrue="1">
      <formula>G3&lt;50%</formula>
    </cfRule>
    <cfRule type="expression" dxfId="103" priority="15" stopIfTrue="1">
      <formula>AND(G3&gt;=50%, G3&lt;90%)</formula>
    </cfRule>
    <cfRule type="expression" dxfId="102" priority="16" stopIfTrue="1">
      <formula>G3&gt;=90%</formula>
    </cfRule>
  </conditionalFormatting>
  <conditionalFormatting sqref="G3:Y18">
    <cfRule type="expression" dxfId="101" priority="1">
      <formula>ISBLANK(G3)</formula>
    </cfRule>
  </conditionalFormatting>
  <conditionalFormatting sqref="K3:K18">
    <cfRule type="expression" dxfId="100" priority="11" stopIfTrue="1">
      <formula>AND(K3&gt;=1, K3&lt;3)</formula>
    </cfRule>
    <cfRule type="expression" dxfId="99" priority="12" stopIfTrue="1">
      <formula>K3&lt;1</formula>
    </cfRule>
    <cfRule type="expression" dxfId="98" priority="10" stopIfTrue="1">
      <formula>K3 &gt;3</formula>
    </cfRule>
  </conditionalFormatting>
  <conditionalFormatting sqref="L3:L18">
    <cfRule type="expression" dxfId="97" priority="104" stopIfTrue="1">
      <formula>L3&gt;=80%</formula>
    </cfRule>
    <cfRule type="expression" dxfId="96" priority="103" stopIfTrue="1">
      <formula>AND(L3&gt;=50%, L3&lt;80%)</formula>
    </cfRule>
    <cfRule type="expression" dxfId="95" priority="102" stopIfTrue="1">
      <formula>L3&lt;50%</formula>
    </cfRule>
  </conditionalFormatting>
  <conditionalFormatting sqref="M3:M18">
    <cfRule type="expression" dxfId="94" priority="92" stopIfTrue="1">
      <formula xml:space="preserve"> M3&gt;=90%</formula>
    </cfRule>
    <cfRule type="expression" dxfId="93" priority="91" stopIfTrue="1">
      <formula>AND(M3&gt;=70%, M3&lt;90%)</formula>
    </cfRule>
    <cfRule type="expression" dxfId="92" priority="90" stopIfTrue="1">
      <formula>M3&lt;70%</formula>
    </cfRule>
  </conditionalFormatting>
  <conditionalFormatting sqref="N3:N18">
    <cfRule type="expression" dxfId="91" priority="54" stopIfTrue="1">
      <formula>N3&gt;0%</formula>
    </cfRule>
    <cfRule type="expression" dxfId="90" priority="56" stopIfTrue="1">
      <formula xml:space="preserve"> N3=0%</formula>
    </cfRule>
  </conditionalFormatting>
  <conditionalFormatting sqref="O3:O18">
    <cfRule type="expression" dxfId="89" priority="48" stopIfTrue="1">
      <formula>O3&gt;=75%</formula>
    </cfRule>
    <cfRule type="expression" dxfId="88" priority="46" stopIfTrue="1">
      <formula>O3&lt;50%</formula>
    </cfRule>
    <cfRule type="expression" dxfId="87" priority="47" stopIfTrue="1">
      <formula>AND(O3&gt;=50%, O3&lt;75%)</formula>
    </cfRule>
  </conditionalFormatting>
  <conditionalFormatting sqref="P3:P18">
    <cfRule type="expression" dxfId="86" priority="64" stopIfTrue="1">
      <formula xml:space="preserve"> P3&gt;=90%</formula>
    </cfRule>
    <cfRule type="expression" dxfId="85" priority="62" stopIfTrue="1">
      <formula>P3&lt;80%</formula>
    </cfRule>
    <cfRule type="expression" dxfId="84" priority="63" stopIfTrue="1">
      <formula>AND(P3&gt;= 80%, P3&lt;90%)</formula>
    </cfRule>
  </conditionalFormatting>
  <conditionalFormatting sqref="Q3:Q18">
    <cfRule type="expression" dxfId="83" priority="58" stopIfTrue="1">
      <formula>Q3&lt;85%</formula>
    </cfRule>
    <cfRule type="expression" dxfId="82" priority="59" stopIfTrue="1">
      <formula>AND(Q3&gt;= 85%, Q3&lt;95%)</formula>
    </cfRule>
    <cfRule type="expression" dxfId="81" priority="60" stopIfTrue="1">
      <formula xml:space="preserve"> Q3&gt;=95%</formula>
    </cfRule>
  </conditionalFormatting>
  <conditionalFormatting sqref="R3:R18">
    <cfRule type="expression" dxfId="80" priority="78" stopIfTrue="1">
      <formula>R3 &gt;15%</formula>
    </cfRule>
    <cfRule type="expression" dxfId="79" priority="80" stopIfTrue="1">
      <formula>R3&lt;10%</formula>
    </cfRule>
    <cfRule type="expression" dxfId="78" priority="79" stopIfTrue="1">
      <formula>AND(R3&gt;=10%, R3&lt;15%)</formula>
    </cfRule>
  </conditionalFormatting>
  <conditionalFormatting sqref="S3:S18">
    <cfRule type="expression" dxfId="77" priority="76" stopIfTrue="1">
      <formula>S3&lt;5%</formula>
    </cfRule>
    <cfRule type="expression" dxfId="76" priority="74" stopIfTrue="1">
      <formula>S3 &gt;10%</formula>
    </cfRule>
    <cfRule type="expression" dxfId="75" priority="75" stopIfTrue="1">
      <formula>AND(S3&gt;=5%, S3&lt;10%)</formula>
    </cfRule>
  </conditionalFormatting>
  <conditionalFormatting sqref="T3:T18">
    <cfRule type="expression" dxfId="74" priority="72" stopIfTrue="1">
      <formula>T3&lt;4</formula>
    </cfRule>
    <cfRule type="expression" dxfId="73" priority="71" stopIfTrue="1">
      <formula>AND(T3&gt;=4, T3&lt;8)</formula>
    </cfRule>
    <cfRule type="expression" dxfId="72" priority="70" stopIfTrue="1">
      <formula>T3 &gt;8</formula>
    </cfRule>
  </conditionalFormatting>
  <conditionalFormatting sqref="U3:U18">
    <cfRule type="expression" dxfId="71" priority="52" stopIfTrue="1">
      <formula>U3&gt;=90%</formula>
    </cfRule>
    <cfRule type="expression" dxfId="70" priority="51" stopIfTrue="1">
      <formula>AND(U3&gt;=50%, U3&lt;90%)</formula>
    </cfRule>
    <cfRule type="expression" dxfId="69" priority="50" stopIfTrue="1">
      <formula>U3&lt;50%</formula>
    </cfRule>
  </conditionalFormatting>
  <conditionalFormatting sqref="V3:V18">
    <cfRule type="expression" dxfId="68" priority="35" stopIfTrue="1">
      <formula>AND(V3&gt;= 85%, V3&lt;95%)</formula>
    </cfRule>
    <cfRule type="expression" dxfId="67" priority="36" stopIfTrue="1">
      <formula xml:space="preserve"> V3&gt;=95%</formula>
    </cfRule>
    <cfRule type="expression" dxfId="66" priority="34" stopIfTrue="1">
      <formula>V3&lt;85%</formula>
    </cfRule>
  </conditionalFormatting>
  <conditionalFormatting sqref="W3:W18">
    <cfRule type="expression" dxfId="65" priority="40" stopIfTrue="1">
      <formula xml:space="preserve"> W3&gt;=90%</formula>
    </cfRule>
    <cfRule type="expression" dxfId="64" priority="38" stopIfTrue="1">
      <formula>W3&lt;70%</formula>
    </cfRule>
    <cfRule type="expression" dxfId="63" priority="39" stopIfTrue="1">
      <formula>AND(W3&gt;=70%, W3&lt;90%)</formula>
    </cfRule>
  </conditionalFormatting>
  <conditionalFormatting sqref="X3:X18">
    <cfRule type="expression" dxfId="62" priority="8" stopIfTrue="1">
      <formula>X3&gt;=80%</formula>
    </cfRule>
    <cfRule type="expression" dxfId="61" priority="7" stopIfTrue="1">
      <formula>AND(X3&gt;=60%, X3&lt;80%)</formula>
    </cfRule>
    <cfRule type="expression" dxfId="60" priority="6" stopIfTrue="1">
      <formula>X3&lt;60%</formula>
    </cfRule>
  </conditionalFormatting>
  <conditionalFormatting sqref="Y3:Y18">
    <cfRule type="expression" dxfId="59" priority="3" stopIfTrue="1">
      <formula>AND(Y3&gt;=30%,Y3&lt;75%)</formula>
    </cfRule>
    <cfRule type="expression" dxfId="58" priority="2" stopIfTrue="1">
      <formula>Y3&lt;30%</formula>
    </cfRule>
    <cfRule type="expression" dxfId="57" priority="4" stopIfTrue="1">
      <formula>Y3&gt;=75%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8F9-F8EB-40DA-8B96-B2583C537EF0}">
  <dimension ref="A2:T26"/>
  <sheetViews>
    <sheetView zoomScale="110" zoomScaleNormal="110" workbookViewId="0">
      <pane ySplit="2" topLeftCell="A26" activePane="bottomLeft" state="frozen"/>
      <selection pane="bottomLeft" activeCell="C26" sqref="C26"/>
    </sheetView>
  </sheetViews>
  <sheetFormatPr defaultColWidth="11.5703125" defaultRowHeight="15.95"/>
  <cols>
    <col min="1" max="1" width="25" style="1" customWidth="1"/>
    <col min="2" max="2" width="58.85546875" style="31" customWidth="1"/>
    <col min="3" max="3" width="40" style="1" customWidth="1"/>
    <col min="4" max="4" width="19.7109375" style="2" customWidth="1"/>
    <col min="5" max="6" width="11.5703125" style="1"/>
    <col min="7" max="7" width="8.5703125" style="1" customWidth="1"/>
    <col min="8" max="8" width="9.140625" style="1" customWidth="1"/>
    <col min="9" max="9" width="11.5703125" style="1"/>
    <col min="10" max="10" width="19.5703125" style="1" customWidth="1"/>
    <col min="11" max="12" width="11.5703125" style="1"/>
    <col min="13" max="13" width="9.28515625" style="1" customWidth="1"/>
    <col min="14" max="14" width="11.5703125" style="1"/>
    <col min="15" max="15" width="16.7109375" style="1" customWidth="1"/>
    <col min="16" max="16" width="11.5703125" style="1"/>
    <col min="17" max="17" width="26.7109375" style="1" customWidth="1"/>
    <col min="18" max="18" width="11.5703125" style="1"/>
    <col min="19" max="19" width="18.7109375" style="1" customWidth="1"/>
    <col min="20" max="16384" width="11.5703125" style="1"/>
  </cols>
  <sheetData>
    <row r="2" spans="1:20" s="3" customFormat="1">
      <c r="A2" s="26" t="s">
        <v>41</v>
      </c>
      <c r="B2" s="27" t="s">
        <v>42</v>
      </c>
      <c r="C2" s="24" t="s">
        <v>43</v>
      </c>
      <c r="D2" s="25" t="s">
        <v>44</v>
      </c>
      <c r="E2" s="24" t="s">
        <v>26</v>
      </c>
      <c r="F2" s="24" t="s">
        <v>45</v>
      </c>
      <c r="G2" s="24" t="s">
        <v>28</v>
      </c>
      <c r="H2" s="24" t="s">
        <v>29</v>
      </c>
      <c r="I2" s="24" t="s">
        <v>30</v>
      </c>
      <c r="J2" s="24" t="s">
        <v>31</v>
      </c>
      <c r="K2" s="24" t="s">
        <v>32</v>
      </c>
      <c r="L2" s="24" t="s">
        <v>33</v>
      </c>
      <c r="M2" s="24" t="s">
        <v>34</v>
      </c>
      <c r="N2" s="24" t="s">
        <v>35</v>
      </c>
      <c r="O2" s="24" t="s">
        <v>46</v>
      </c>
      <c r="P2" s="24" t="s">
        <v>47</v>
      </c>
      <c r="Q2" s="24" t="s">
        <v>48</v>
      </c>
      <c r="R2" s="24" t="s">
        <v>39</v>
      </c>
      <c r="S2" s="24" t="s">
        <v>49</v>
      </c>
    </row>
    <row r="3" spans="1:20" s="3" customFormat="1" ht="128.1">
      <c r="A3" s="41" t="s">
        <v>50</v>
      </c>
      <c r="B3" s="27" t="s">
        <v>51</v>
      </c>
      <c r="C3" s="21" t="s">
        <v>52</v>
      </c>
      <c r="D3" s="8">
        <v>0.8</v>
      </c>
      <c r="E3" s="8">
        <v>0</v>
      </c>
      <c r="F3" s="8">
        <v>0</v>
      </c>
      <c r="G3" s="8">
        <v>0</v>
      </c>
      <c r="H3" s="8">
        <v>0</v>
      </c>
      <c r="I3" s="8">
        <v>0</v>
      </c>
      <c r="J3" s="8">
        <v>0</v>
      </c>
      <c r="K3" s="8">
        <v>0</v>
      </c>
      <c r="L3" s="8">
        <v>0</v>
      </c>
      <c r="M3" s="8">
        <v>0</v>
      </c>
      <c r="N3" s="8">
        <v>0</v>
      </c>
      <c r="O3" s="8">
        <v>0</v>
      </c>
      <c r="P3" s="8">
        <v>0</v>
      </c>
      <c r="Q3" s="8">
        <v>0</v>
      </c>
      <c r="R3" s="8">
        <v>0</v>
      </c>
      <c r="S3" s="8">
        <v>0</v>
      </c>
    </row>
    <row r="4" spans="1:20" s="3" customFormat="1" ht="80.099999999999994">
      <c r="A4" s="19" t="s">
        <v>53</v>
      </c>
      <c r="B4" s="28" t="s">
        <v>54</v>
      </c>
      <c r="C4" s="32" t="s">
        <v>55</v>
      </c>
      <c r="D4" s="5">
        <v>0</v>
      </c>
      <c r="E4" s="5">
        <v>0</v>
      </c>
      <c r="F4" s="5">
        <v>0</v>
      </c>
      <c r="G4" s="5">
        <v>0</v>
      </c>
      <c r="H4" s="5">
        <v>0</v>
      </c>
      <c r="I4" s="5">
        <v>0</v>
      </c>
      <c r="J4" s="5">
        <v>0</v>
      </c>
      <c r="K4" s="5">
        <v>0</v>
      </c>
      <c r="L4" s="5">
        <v>0</v>
      </c>
      <c r="M4" s="5">
        <v>0</v>
      </c>
      <c r="N4" s="5">
        <v>0</v>
      </c>
      <c r="O4" s="5">
        <v>0</v>
      </c>
      <c r="P4" s="5">
        <v>0</v>
      </c>
      <c r="Q4" s="5">
        <v>0</v>
      </c>
      <c r="R4" s="5">
        <v>0</v>
      </c>
      <c r="S4" s="5">
        <v>0</v>
      </c>
    </row>
    <row r="5" spans="1:20" s="4" customFormat="1" ht="123" customHeight="1">
      <c r="A5" s="19" t="s">
        <v>56</v>
      </c>
      <c r="B5" s="29" t="s">
        <v>57</v>
      </c>
      <c r="C5" s="21" t="s">
        <v>58</v>
      </c>
      <c r="D5" s="6">
        <v>0</v>
      </c>
      <c r="E5" s="6">
        <v>0</v>
      </c>
      <c r="F5" s="6">
        <v>0</v>
      </c>
      <c r="G5" s="6">
        <v>0</v>
      </c>
      <c r="H5" s="6">
        <v>0</v>
      </c>
      <c r="I5" s="6">
        <v>0</v>
      </c>
      <c r="J5" s="6">
        <v>0</v>
      </c>
      <c r="K5" s="6">
        <v>0</v>
      </c>
      <c r="L5" s="6">
        <v>0</v>
      </c>
      <c r="M5" s="6">
        <v>0.19</v>
      </c>
      <c r="N5" s="6">
        <v>0</v>
      </c>
      <c r="O5" s="6">
        <v>0</v>
      </c>
      <c r="P5" s="6">
        <v>0</v>
      </c>
      <c r="Q5" s="6">
        <v>0</v>
      </c>
      <c r="R5" s="6">
        <v>0</v>
      </c>
      <c r="S5" s="6">
        <v>0</v>
      </c>
    </row>
    <row r="6" spans="1:20" s="4" customFormat="1" ht="135.94999999999999" customHeight="1">
      <c r="A6" s="19" t="s">
        <v>59</v>
      </c>
      <c r="B6" s="29" t="s">
        <v>60</v>
      </c>
      <c r="C6" s="21" t="s">
        <v>61</v>
      </c>
      <c r="D6" s="5">
        <v>0</v>
      </c>
      <c r="E6" s="5">
        <v>0</v>
      </c>
      <c r="F6" s="5">
        <v>0</v>
      </c>
      <c r="G6" s="5">
        <v>0</v>
      </c>
      <c r="H6" s="5">
        <v>0</v>
      </c>
      <c r="I6" s="5">
        <v>0</v>
      </c>
      <c r="J6" s="5">
        <v>0</v>
      </c>
      <c r="K6" s="5">
        <v>0</v>
      </c>
      <c r="L6" s="5">
        <v>0</v>
      </c>
      <c r="M6" s="5">
        <v>0</v>
      </c>
      <c r="N6" s="5">
        <v>0</v>
      </c>
      <c r="O6" s="5">
        <v>0</v>
      </c>
      <c r="P6" s="5">
        <v>0</v>
      </c>
      <c r="Q6" s="5">
        <v>0</v>
      </c>
      <c r="R6" s="5">
        <v>0</v>
      </c>
      <c r="S6" s="5">
        <v>0</v>
      </c>
    </row>
    <row r="7" spans="1:20" ht="146.44999999999999" customHeight="1">
      <c r="A7" s="19" t="s">
        <v>62</v>
      </c>
      <c r="B7" s="22" t="s">
        <v>63</v>
      </c>
      <c r="C7" s="22" t="s">
        <v>64</v>
      </c>
      <c r="D7" s="8">
        <v>0</v>
      </c>
      <c r="E7" s="8">
        <v>0</v>
      </c>
      <c r="F7" s="8">
        <v>0</v>
      </c>
      <c r="G7" s="8">
        <v>0</v>
      </c>
      <c r="H7" s="8">
        <v>0</v>
      </c>
      <c r="I7" s="8">
        <v>0</v>
      </c>
      <c r="J7" s="8">
        <v>0</v>
      </c>
      <c r="K7" s="8">
        <v>0</v>
      </c>
      <c r="L7" s="8">
        <v>0</v>
      </c>
      <c r="M7" s="8">
        <v>0</v>
      </c>
      <c r="N7" s="8">
        <v>0</v>
      </c>
      <c r="O7" s="8">
        <v>0</v>
      </c>
      <c r="P7" s="8">
        <v>0</v>
      </c>
      <c r="Q7" s="8">
        <v>0</v>
      </c>
      <c r="R7" s="8">
        <v>0</v>
      </c>
      <c r="S7" s="8">
        <v>0</v>
      </c>
    </row>
    <row r="8" spans="1:20" ht="128.1">
      <c r="A8" s="19" t="s">
        <v>65</v>
      </c>
      <c r="B8" s="27" t="s">
        <v>66</v>
      </c>
      <c r="C8" s="21" t="s">
        <v>67</v>
      </c>
      <c r="D8" s="5">
        <v>0</v>
      </c>
      <c r="E8" s="5">
        <v>0</v>
      </c>
      <c r="F8" s="5">
        <v>0</v>
      </c>
      <c r="G8" s="5">
        <v>0</v>
      </c>
      <c r="H8" s="5">
        <v>0</v>
      </c>
      <c r="I8" s="5">
        <v>0</v>
      </c>
      <c r="J8" s="5">
        <v>0</v>
      </c>
      <c r="K8" s="5">
        <v>0</v>
      </c>
      <c r="L8" s="5">
        <v>0</v>
      </c>
      <c r="M8" s="5">
        <v>0</v>
      </c>
      <c r="N8" s="5">
        <v>0</v>
      </c>
      <c r="O8" s="5">
        <v>0</v>
      </c>
      <c r="P8" s="5">
        <v>0</v>
      </c>
      <c r="Q8" s="5">
        <v>0</v>
      </c>
      <c r="R8" s="5">
        <v>0</v>
      </c>
      <c r="S8" s="5">
        <v>0</v>
      </c>
    </row>
    <row r="9" spans="1:20" ht="128.1">
      <c r="A9" s="19" t="s">
        <v>68</v>
      </c>
      <c r="B9" s="27" t="s">
        <v>69</v>
      </c>
      <c r="C9" s="21" t="s">
        <v>70</v>
      </c>
      <c r="D9" s="5">
        <v>0</v>
      </c>
      <c r="E9" s="5">
        <v>0</v>
      </c>
      <c r="F9" s="5">
        <v>0</v>
      </c>
      <c r="G9" s="5">
        <v>0</v>
      </c>
      <c r="H9" s="5">
        <v>0</v>
      </c>
      <c r="I9" s="5">
        <v>0</v>
      </c>
      <c r="J9" s="5">
        <v>0</v>
      </c>
      <c r="K9" s="5">
        <v>0</v>
      </c>
      <c r="L9" s="5">
        <v>0</v>
      </c>
      <c r="M9" s="5">
        <v>0</v>
      </c>
      <c r="N9" s="5">
        <v>0</v>
      </c>
      <c r="O9" s="5">
        <v>0</v>
      </c>
      <c r="P9" s="5">
        <v>0</v>
      </c>
      <c r="Q9" s="5">
        <v>0</v>
      </c>
      <c r="R9" s="5">
        <v>0</v>
      </c>
      <c r="S9" s="5">
        <v>0</v>
      </c>
    </row>
    <row r="10" spans="1:20" ht="128.1">
      <c r="A10" s="19" t="s">
        <v>71</v>
      </c>
      <c r="B10" s="27" t="s">
        <v>72</v>
      </c>
      <c r="C10" s="21" t="s">
        <v>73</v>
      </c>
      <c r="D10" s="5">
        <v>0</v>
      </c>
      <c r="E10" s="5">
        <v>0</v>
      </c>
      <c r="F10" s="5">
        <v>0</v>
      </c>
      <c r="G10" s="5">
        <v>0</v>
      </c>
      <c r="H10" s="5">
        <v>0</v>
      </c>
      <c r="I10" s="5">
        <v>0</v>
      </c>
      <c r="J10" s="5">
        <v>0</v>
      </c>
      <c r="K10" s="5">
        <v>0</v>
      </c>
      <c r="L10" s="5">
        <v>0</v>
      </c>
      <c r="M10" s="5">
        <v>0</v>
      </c>
      <c r="N10" s="5">
        <v>0</v>
      </c>
      <c r="O10" s="5">
        <v>0</v>
      </c>
      <c r="P10" s="5">
        <v>0</v>
      </c>
      <c r="Q10" s="5">
        <v>0</v>
      </c>
      <c r="R10" s="5">
        <v>0</v>
      </c>
      <c r="S10" s="5">
        <v>0</v>
      </c>
    </row>
    <row r="11" spans="1:20" ht="98.1" customHeight="1">
      <c r="A11" s="19" t="s">
        <v>74</v>
      </c>
      <c r="B11" s="22" t="s">
        <v>75</v>
      </c>
      <c r="C11" s="32" t="s">
        <v>55</v>
      </c>
      <c r="D11" s="5">
        <v>0</v>
      </c>
      <c r="E11" s="5">
        <v>0</v>
      </c>
      <c r="F11" s="5">
        <v>0</v>
      </c>
      <c r="G11" s="5">
        <v>0</v>
      </c>
      <c r="H11" s="5">
        <v>0</v>
      </c>
      <c r="I11" s="5">
        <v>0</v>
      </c>
      <c r="J11" s="5">
        <v>0</v>
      </c>
      <c r="K11" s="5">
        <v>0</v>
      </c>
      <c r="L11" s="5">
        <v>0</v>
      </c>
      <c r="M11" s="5">
        <v>0</v>
      </c>
      <c r="N11" s="5">
        <v>0</v>
      </c>
      <c r="O11" s="5">
        <v>0</v>
      </c>
      <c r="P11" s="5">
        <v>0</v>
      </c>
      <c r="Q11" s="5">
        <v>0</v>
      </c>
      <c r="R11" s="5">
        <v>0</v>
      </c>
      <c r="S11" s="5">
        <v>0</v>
      </c>
    </row>
    <row r="12" spans="1:20" ht="150" customHeight="1">
      <c r="A12" s="20" t="s">
        <v>76</v>
      </c>
      <c r="B12" s="22" t="s">
        <v>77</v>
      </c>
      <c r="C12" s="21" t="s">
        <v>78</v>
      </c>
      <c r="D12" s="7">
        <v>12</v>
      </c>
      <c r="E12" s="7">
        <v>12</v>
      </c>
      <c r="F12" s="7">
        <v>12</v>
      </c>
      <c r="G12" s="7">
        <v>12</v>
      </c>
      <c r="H12" s="7">
        <v>12</v>
      </c>
      <c r="I12" s="7">
        <v>12</v>
      </c>
      <c r="J12" s="7">
        <v>12</v>
      </c>
      <c r="K12" s="7">
        <v>12</v>
      </c>
      <c r="L12" s="7">
        <v>12</v>
      </c>
      <c r="M12" s="7">
        <v>12</v>
      </c>
      <c r="N12" s="7">
        <v>12</v>
      </c>
      <c r="O12" s="7">
        <v>12</v>
      </c>
      <c r="P12" s="7">
        <v>12</v>
      </c>
      <c r="Q12" s="7">
        <v>12</v>
      </c>
      <c r="R12" s="7">
        <v>12</v>
      </c>
      <c r="S12" s="7">
        <v>12</v>
      </c>
    </row>
    <row r="13" spans="1:20" ht="192">
      <c r="A13" s="20" t="s">
        <v>79</v>
      </c>
      <c r="B13" s="22" t="s">
        <v>80</v>
      </c>
      <c r="C13" s="21" t="s">
        <v>81</v>
      </c>
      <c r="D13" s="8">
        <v>0</v>
      </c>
      <c r="E13" s="8">
        <v>0</v>
      </c>
      <c r="F13" s="8">
        <v>0</v>
      </c>
      <c r="G13" s="8">
        <v>0</v>
      </c>
      <c r="H13" s="8">
        <v>0</v>
      </c>
      <c r="I13" s="8">
        <v>0</v>
      </c>
      <c r="J13" s="8">
        <v>0</v>
      </c>
      <c r="K13" s="8">
        <v>0</v>
      </c>
      <c r="L13" s="8">
        <v>0</v>
      </c>
      <c r="M13" s="8">
        <v>0</v>
      </c>
      <c r="N13" s="8">
        <v>0</v>
      </c>
      <c r="O13" s="8">
        <v>0</v>
      </c>
      <c r="P13" s="8">
        <v>0</v>
      </c>
      <c r="Q13" s="8">
        <v>0</v>
      </c>
      <c r="R13" s="8">
        <v>0</v>
      </c>
      <c r="S13" s="8">
        <v>0</v>
      </c>
      <c r="T13" s="1">
        <v>0</v>
      </c>
    </row>
    <row r="14" spans="1:20" ht="144">
      <c r="A14" s="20" t="s">
        <v>82</v>
      </c>
      <c r="B14" s="22" t="s">
        <v>83</v>
      </c>
      <c r="C14" s="21" t="s">
        <v>84</v>
      </c>
      <c r="D14" s="8">
        <v>0</v>
      </c>
      <c r="E14" s="8">
        <v>0</v>
      </c>
      <c r="F14" s="8">
        <v>0</v>
      </c>
      <c r="G14" s="8">
        <v>0</v>
      </c>
      <c r="H14" s="8">
        <v>0</v>
      </c>
      <c r="I14" s="8">
        <v>0</v>
      </c>
      <c r="J14" s="8">
        <v>0</v>
      </c>
      <c r="K14" s="8">
        <v>0</v>
      </c>
      <c r="L14" s="8">
        <v>0</v>
      </c>
      <c r="M14" s="8">
        <v>0</v>
      </c>
      <c r="N14" s="8">
        <v>0</v>
      </c>
      <c r="O14" s="8">
        <v>0</v>
      </c>
      <c r="P14" s="8">
        <v>0</v>
      </c>
      <c r="Q14" s="8">
        <v>0</v>
      </c>
      <c r="R14" s="8">
        <v>0</v>
      </c>
      <c r="S14" s="8">
        <v>0</v>
      </c>
    </row>
    <row r="15" spans="1:20" ht="48">
      <c r="A15" s="42" t="s">
        <v>85</v>
      </c>
      <c r="B15" s="22" t="s">
        <v>86</v>
      </c>
      <c r="C15" s="23" t="s">
        <v>87</v>
      </c>
      <c r="D15" s="8">
        <v>0</v>
      </c>
      <c r="E15" s="8">
        <v>1</v>
      </c>
      <c r="F15" s="8">
        <v>1</v>
      </c>
      <c r="G15" s="8">
        <v>1</v>
      </c>
      <c r="H15" s="8">
        <v>1</v>
      </c>
      <c r="I15" s="8">
        <v>1</v>
      </c>
      <c r="J15" s="8">
        <v>1</v>
      </c>
      <c r="K15" s="8">
        <v>1</v>
      </c>
      <c r="L15" s="8">
        <v>1</v>
      </c>
      <c r="M15" s="8">
        <v>1</v>
      </c>
      <c r="N15" s="8">
        <v>1</v>
      </c>
      <c r="O15" s="8">
        <v>1</v>
      </c>
      <c r="P15" s="8">
        <v>1</v>
      </c>
      <c r="Q15" s="8">
        <v>1</v>
      </c>
      <c r="R15" s="8">
        <v>1</v>
      </c>
      <c r="S15" s="8">
        <v>1</v>
      </c>
    </row>
    <row r="16" spans="1:20" ht="96">
      <c r="A16" s="20" t="s">
        <v>88</v>
      </c>
      <c r="B16" s="22" t="s">
        <v>89</v>
      </c>
      <c r="C16" s="23" t="s">
        <v>90</v>
      </c>
      <c r="D16" s="8">
        <v>0</v>
      </c>
      <c r="E16" s="8">
        <v>0</v>
      </c>
      <c r="F16" s="8">
        <v>0</v>
      </c>
      <c r="G16" s="8">
        <v>0</v>
      </c>
      <c r="H16" s="8">
        <v>0</v>
      </c>
      <c r="I16" s="8">
        <v>0</v>
      </c>
      <c r="J16" s="8">
        <v>0</v>
      </c>
      <c r="K16" s="8">
        <v>0</v>
      </c>
      <c r="L16" s="8">
        <v>0</v>
      </c>
      <c r="M16" s="8">
        <v>0</v>
      </c>
      <c r="N16" s="8">
        <v>0</v>
      </c>
      <c r="O16" s="8">
        <v>0</v>
      </c>
      <c r="P16" s="8">
        <v>0</v>
      </c>
      <c r="Q16" s="8">
        <v>0</v>
      </c>
      <c r="R16" s="8">
        <v>0</v>
      </c>
      <c r="S16" s="8">
        <v>0</v>
      </c>
    </row>
    <row r="17" spans="1:20" ht="195.95" customHeight="1">
      <c r="A17" s="42" t="s">
        <v>91</v>
      </c>
      <c r="B17" s="28" t="s">
        <v>92</v>
      </c>
      <c r="C17" s="32" t="s">
        <v>93</v>
      </c>
      <c r="D17" s="8">
        <v>0.9</v>
      </c>
      <c r="E17" s="8">
        <v>0</v>
      </c>
      <c r="F17" s="8">
        <v>0</v>
      </c>
      <c r="G17" s="8">
        <v>0</v>
      </c>
      <c r="H17" s="8">
        <v>0</v>
      </c>
      <c r="I17" s="8">
        <v>0</v>
      </c>
      <c r="J17" s="8">
        <v>0</v>
      </c>
      <c r="K17" s="8">
        <v>0</v>
      </c>
      <c r="L17" s="8">
        <v>0</v>
      </c>
      <c r="M17" s="8">
        <v>0</v>
      </c>
      <c r="N17" s="8">
        <v>0</v>
      </c>
      <c r="O17" s="8">
        <v>0</v>
      </c>
      <c r="P17" s="8">
        <v>0</v>
      </c>
      <c r="Q17" s="8">
        <v>0</v>
      </c>
      <c r="R17" s="8">
        <v>0</v>
      </c>
      <c r="S17" s="8">
        <v>0</v>
      </c>
    </row>
    <row r="18" spans="1:20" ht="192">
      <c r="A18" s="20" t="s">
        <v>94</v>
      </c>
      <c r="B18" s="22" t="s">
        <v>95</v>
      </c>
      <c r="C18" s="21" t="s">
        <v>96</v>
      </c>
      <c r="D18" s="8">
        <v>0</v>
      </c>
      <c r="E18" s="8">
        <v>0.16</v>
      </c>
      <c r="F18" s="8">
        <v>0</v>
      </c>
      <c r="G18" s="8">
        <v>0.16</v>
      </c>
      <c r="H18" s="8">
        <v>0</v>
      </c>
      <c r="I18" s="8">
        <v>0</v>
      </c>
      <c r="J18" s="8">
        <v>0</v>
      </c>
      <c r="K18" s="8">
        <v>0</v>
      </c>
      <c r="L18" s="8">
        <v>0</v>
      </c>
      <c r="M18" s="8">
        <v>0</v>
      </c>
      <c r="N18" s="8">
        <v>0</v>
      </c>
      <c r="O18" s="8">
        <v>0</v>
      </c>
      <c r="P18" s="8">
        <v>0</v>
      </c>
      <c r="Q18" s="8">
        <v>0</v>
      </c>
      <c r="R18" s="8">
        <v>0</v>
      </c>
      <c r="S18" s="8">
        <v>0</v>
      </c>
    </row>
    <row r="19" spans="1:20" ht="116.45" customHeight="1">
      <c r="A19" s="20" t="s">
        <v>97</v>
      </c>
      <c r="B19" s="22" t="s">
        <v>98</v>
      </c>
      <c r="C19" s="21" t="s">
        <v>99</v>
      </c>
      <c r="D19" s="9">
        <v>1</v>
      </c>
      <c r="E19" s="9">
        <v>1</v>
      </c>
      <c r="F19" s="9">
        <v>1</v>
      </c>
      <c r="G19" s="9">
        <v>1</v>
      </c>
      <c r="H19" s="9">
        <v>1</v>
      </c>
      <c r="I19" s="9">
        <v>1</v>
      </c>
      <c r="J19" s="9">
        <v>1</v>
      </c>
      <c r="K19" s="9">
        <v>1</v>
      </c>
      <c r="L19" s="9">
        <v>1</v>
      </c>
      <c r="M19" s="9">
        <v>1</v>
      </c>
      <c r="N19" s="9">
        <v>1</v>
      </c>
      <c r="O19" s="9">
        <v>1</v>
      </c>
      <c r="P19" s="9">
        <v>1</v>
      </c>
      <c r="Q19" s="9">
        <v>1</v>
      </c>
      <c r="R19" s="9">
        <v>1</v>
      </c>
      <c r="S19" s="9">
        <v>1</v>
      </c>
      <c r="T19" s="1">
        <v>16</v>
      </c>
    </row>
    <row r="20" spans="1:20" ht="111.95">
      <c r="A20" s="42" t="s">
        <v>100</v>
      </c>
      <c r="B20" s="22" t="s">
        <v>101</v>
      </c>
      <c r="C20" s="21" t="s">
        <v>102</v>
      </c>
      <c r="D20" s="9">
        <v>0.03</v>
      </c>
      <c r="E20" s="9">
        <v>1</v>
      </c>
      <c r="F20" s="9">
        <v>1</v>
      </c>
      <c r="G20" s="9">
        <v>1</v>
      </c>
      <c r="H20" s="9">
        <v>1</v>
      </c>
      <c r="I20" s="9">
        <v>1</v>
      </c>
      <c r="J20" s="9">
        <v>1</v>
      </c>
      <c r="K20" s="9">
        <v>1</v>
      </c>
      <c r="L20" s="9">
        <v>1</v>
      </c>
      <c r="M20" s="9">
        <v>1</v>
      </c>
      <c r="N20" s="9">
        <v>1</v>
      </c>
      <c r="O20" s="9">
        <v>1</v>
      </c>
      <c r="P20" s="9">
        <v>1</v>
      </c>
      <c r="Q20" s="9">
        <v>1</v>
      </c>
      <c r="R20" s="9">
        <v>1</v>
      </c>
      <c r="S20" s="9">
        <v>1</v>
      </c>
    </row>
    <row r="21" spans="1:20" ht="176.1">
      <c r="A21" s="20" t="s">
        <v>103</v>
      </c>
      <c r="B21" s="22" t="s">
        <v>104</v>
      </c>
      <c r="C21" s="21" t="s">
        <v>105</v>
      </c>
      <c r="D21" s="10">
        <v>14</v>
      </c>
      <c r="E21" s="10">
        <v>14</v>
      </c>
      <c r="F21" s="10">
        <v>14</v>
      </c>
      <c r="G21" s="10">
        <v>14</v>
      </c>
      <c r="H21" s="10">
        <v>14</v>
      </c>
      <c r="I21" s="10">
        <v>14</v>
      </c>
      <c r="J21" s="10">
        <v>14</v>
      </c>
      <c r="K21" s="10">
        <v>14</v>
      </c>
      <c r="L21" s="10">
        <v>14</v>
      </c>
      <c r="M21" s="10">
        <v>14</v>
      </c>
      <c r="N21" s="10">
        <v>14</v>
      </c>
      <c r="O21" s="10">
        <v>14</v>
      </c>
      <c r="P21" s="10">
        <v>14</v>
      </c>
      <c r="Q21" s="10">
        <v>14</v>
      </c>
      <c r="R21" s="10">
        <v>14</v>
      </c>
      <c r="S21" s="10">
        <v>14</v>
      </c>
    </row>
    <row r="22" spans="1:20" ht="136.5" customHeight="1">
      <c r="A22" s="20" t="s">
        <v>106</v>
      </c>
      <c r="B22" s="22" t="s">
        <v>107</v>
      </c>
      <c r="C22" s="21" t="s">
        <v>108</v>
      </c>
      <c r="D22" s="5">
        <v>0</v>
      </c>
      <c r="E22" s="5">
        <v>0</v>
      </c>
      <c r="F22" s="5">
        <v>0</v>
      </c>
      <c r="G22" s="5">
        <v>0</v>
      </c>
      <c r="H22" s="5">
        <v>0</v>
      </c>
      <c r="I22" s="5">
        <v>0</v>
      </c>
      <c r="J22" s="5">
        <v>0</v>
      </c>
      <c r="K22" s="5">
        <v>0</v>
      </c>
      <c r="L22" s="5">
        <v>0</v>
      </c>
      <c r="M22" s="5">
        <v>0</v>
      </c>
      <c r="N22" s="5">
        <v>0</v>
      </c>
      <c r="O22" s="5">
        <v>0</v>
      </c>
      <c r="P22" s="5">
        <v>0</v>
      </c>
      <c r="Q22" s="5">
        <v>0</v>
      </c>
      <c r="R22" s="5">
        <v>0</v>
      </c>
      <c r="S22" s="5">
        <v>0</v>
      </c>
    </row>
    <row r="23" spans="1:20" ht="167.1" customHeight="1">
      <c r="A23" s="33" t="s">
        <v>109</v>
      </c>
      <c r="B23" s="22" t="s">
        <v>110</v>
      </c>
      <c r="C23" s="21" t="s">
        <v>111</v>
      </c>
      <c r="D23" s="8">
        <v>0</v>
      </c>
      <c r="E23" s="8">
        <v>0</v>
      </c>
      <c r="F23" s="8">
        <v>0</v>
      </c>
      <c r="G23" s="8">
        <v>0</v>
      </c>
      <c r="H23" s="8">
        <v>0</v>
      </c>
      <c r="I23" s="8">
        <v>0</v>
      </c>
      <c r="J23" s="8">
        <v>0</v>
      </c>
      <c r="K23" s="8">
        <v>0</v>
      </c>
      <c r="L23" s="8">
        <v>0</v>
      </c>
      <c r="M23" s="8">
        <v>0</v>
      </c>
      <c r="N23" s="8">
        <v>0</v>
      </c>
      <c r="O23" s="8">
        <v>0</v>
      </c>
      <c r="P23" s="8">
        <v>0</v>
      </c>
      <c r="Q23" s="8">
        <v>0</v>
      </c>
      <c r="R23" s="8">
        <v>0</v>
      </c>
      <c r="S23" s="8">
        <v>0</v>
      </c>
    </row>
    <row r="24" spans="1:20" ht="167.1" customHeight="1">
      <c r="A24" s="33" t="s">
        <v>112</v>
      </c>
      <c r="B24" s="30" t="s">
        <v>113</v>
      </c>
      <c r="C24" s="21" t="s">
        <v>114</v>
      </c>
      <c r="D24" s="8">
        <v>0</v>
      </c>
      <c r="E24" s="8">
        <v>0</v>
      </c>
      <c r="F24" s="8">
        <v>0</v>
      </c>
      <c r="G24" s="8">
        <v>0</v>
      </c>
      <c r="H24" s="8">
        <v>0</v>
      </c>
      <c r="I24" s="8">
        <v>0</v>
      </c>
      <c r="J24" s="8">
        <v>0</v>
      </c>
      <c r="K24" s="8">
        <v>0</v>
      </c>
      <c r="L24" s="8">
        <v>0</v>
      </c>
      <c r="M24" s="8">
        <v>0</v>
      </c>
      <c r="N24" s="8">
        <v>0</v>
      </c>
      <c r="O24" s="8">
        <v>0</v>
      </c>
      <c r="P24" s="8">
        <v>0</v>
      </c>
      <c r="Q24" s="8">
        <v>0</v>
      </c>
      <c r="R24" s="8">
        <v>0</v>
      </c>
      <c r="S24" s="8">
        <v>0</v>
      </c>
    </row>
    <row r="25" spans="1:20" ht="176.1">
      <c r="A25" s="20" t="s">
        <v>115</v>
      </c>
      <c r="B25" s="22" t="s">
        <v>116</v>
      </c>
      <c r="C25" s="21" t="s">
        <v>117</v>
      </c>
      <c r="D25" s="8">
        <v>0</v>
      </c>
      <c r="E25" s="8">
        <v>0</v>
      </c>
      <c r="F25" s="8">
        <v>0</v>
      </c>
      <c r="G25" s="8">
        <v>0</v>
      </c>
      <c r="H25" s="8">
        <v>0</v>
      </c>
      <c r="I25" s="8">
        <v>0</v>
      </c>
      <c r="J25" s="8">
        <v>0</v>
      </c>
      <c r="K25" s="8">
        <v>0</v>
      </c>
      <c r="L25" s="8">
        <v>0</v>
      </c>
      <c r="M25" s="8">
        <v>0</v>
      </c>
      <c r="N25" s="8">
        <v>0</v>
      </c>
      <c r="O25" s="8">
        <v>0</v>
      </c>
      <c r="P25" s="8">
        <v>0</v>
      </c>
      <c r="Q25" s="8">
        <v>0</v>
      </c>
      <c r="R25" s="8">
        <v>0</v>
      </c>
      <c r="S25" s="8">
        <v>0</v>
      </c>
    </row>
    <row r="26" spans="1:20" ht="262.5" customHeight="1">
      <c r="A26" s="42" t="s">
        <v>118</v>
      </c>
      <c r="B26" s="30" t="s">
        <v>119</v>
      </c>
      <c r="C26" s="21" t="s">
        <v>120</v>
      </c>
      <c r="D26" s="8">
        <v>0.5</v>
      </c>
      <c r="E26" s="8">
        <v>0</v>
      </c>
      <c r="F26" s="8">
        <v>0</v>
      </c>
      <c r="G26" s="8">
        <v>0</v>
      </c>
      <c r="H26" s="8">
        <v>0</v>
      </c>
      <c r="I26" s="8">
        <v>0</v>
      </c>
      <c r="J26" s="8">
        <v>0</v>
      </c>
      <c r="K26" s="8">
        <v>0</v>
      </c>
      <c r="L26" s="8">
        <v>0</v>
      </c>
      <c r="M26" s="8">
        <v>0</v>
      </c>
      <c r="N26" s="8">
        <v>0</v>
      </c>
      <c r="O26" s="8">
        <v>0</v>
      </c>
      <c r="P26" s="8">
        <v>0</v>
      </c>
      <c r="Q26" s="8">
        <v>0</v>
      </c>
      <c r="R26" s="8">
        <v>0</v>
      </c>
      <c r="S26" s="8">
        <v>0</v>
      </c>
    </row>
  </sheetData>
  <phoneticPr fontId="3" type="noConversion"/>
  <conditionalFormatting sqref="D3:S3">
    <cfRule type="expression" dxfId="56" priority="51" stopIfTrue="1">
      <formula>D3&lt;30%</formula>
    </cfRule>
    <cfRule type="expression" dxfId="55" priority="52" stopIfTrue="1">
      <formula>AND(D3&gt;=30%, D3&lt;70%)</formula>
    </cfRule>
    <cfRule type="expression" dxfId="54" priority="53" stopIfTrue="1">
      <formula>D3&gt;=70%</formula>
    </cfRule>
  </conditionalFormatting>
  <conditionalFormatting sqref="D3:S26">
    <cfRule type="expression" dxfId="53" priority="1">
      <formula>ISBLANK(D3)</formula>
    </cfRule>
  </conditionalFormatting>
  <conditionalFormatting sqref="D4:S4 D8:S11">
    <cfRule type="expression" dxfId="52" priority="39" stopIfTrue="1">
      <formula>D4&lt;50%</formula>
    </cfRule>
    <cfRule type="expression" dxfId="51" priority="40" stopIfTrue="1">
      <formula>AND(D4&gt;=50%, D4&lt;90%)</formula>
    </cfRule>
    <cfRule type="expression" dxfId="50" priority="41" stopIfTrue="1">
      <formula>D4&gt;=90%</formula>
    </cfRule>
  </conditionalFormatting>
  <conditionalFormatting sqref="D5:S5">
    <cfRule type="expression" dxfId="49" priority="137">
      <formula>D5&gt;=50%</formula>
    </cfRule>
    <cfRule type="expression" dxfId="48" priority="136">
      <formula>AND(D5&gt;=20%, D5&lt;50%)</formula>
    </cfRule>
    <cfRule type="expression" dxfId="47" priority="135">
      <formula>D5&lt;20%</formula>
    </cfRule>
  </conditionalFormatting>
  <conditionalFormatting sqref="D6:S6">
    <cfRule type="expression" dxfId="46" priority="44" stopIfTrue="1">
      <formula>AND(D6&gt;=50%, D6&lt;90%)</formula>
    </cfRule>
    <cfRule type="expression" dxfId="45" priority="43" stopIfTrue="1">
      <formula>D6&lt;50%</formula>
    </cfRule>
    <cfRule type="expression" dxfId="44" priority="45" stopIfTrue="1">
      <formula>D6&gt;=90%</formula>
    </cfRule>
  </conditionalFormatting>
  <conditionalFormatting sqref="D7:S7">
    <cfRule type="expression" dxfId="43" priority="138" stopIfTrue="1">
      <formula>D7&lt;30%</formula>
    </cfRule>
    <cfRule type="expression" dxfId="42" priority="138" stopIfTrue="1">
      <formula>D7&gt;=70%</formula>
    </cfRule>
    <cfRule type="expression" dxfId="41" priority="138" stopIfTrue="1">
      <formula>AND(D7&gt;=30%, D7&lt;70%)</formula>
    </cfRule>
  </conditionalFormatting>
  <conditionalFormatting sqref="D12:S12">
    <cfRule type="expression" dxfId="40" priority="91" stopIfTrue="1">
      <formula>D12&lt;1</formula>
    </cfRule>
    <cfRule type="expression" dxfId="39" priority="90" stopIfTrue="1">
      <formula>AND(D12&gt;=1, D12&lt;3)</formula>
    </cfRule>
    <cfRule type="expression" dxfId="38" priority="89" stopIfTrue="1">
      <formula>D12 &gt;3</formula>
    </cfRule>
  </conditionalFormatting>
  <conditionalFormatting sqref="D13:S13">
    <cfRule type="expression" dxfId="37" priority="128" stopIfTrue="1">
      <formula>AND(D13&gt;=50%, D13&lt;80%)</formula>
    </cfRule>
    <cfRule type="expression" dxfId="36" priority="127" stopIfTrue="1">
      <formula>D13&lt;50%</formula>
    </cfRule>
    <cfRule type="expression" dxfId="35" priority="129" stopIfTrue="1">
      <formula>D13&gt;=80%</formula>
    </cfRule>
  </conditionalFormatting>
  <conditionalFormatting sqref="D14:S14 D24:S24">
    <cfRule type="expression" dxfId="34" priority="67" stopIfTrue="1">
      <formula>AND(D14&gt;=70%, D14&lt;90%)</formula>
    </cfRule>
    <cfRule type="expression" dxfId="33" priority="68" stopIfTrue="1">
      <formula xml:space="preserve"> D14&gt;=90%</formula>
    </cfRule>
    <cfRule type="expression" dxfId="32" priority="66" stopIfTrue="1">
      <formula>D14&lt;70%</formula>
    </cfRule>
  </conditionalFormatting>
  <conditionalFormatting sqref="D15:S15">
    <cfRule type="expression" dxfId="31" priority="64" stopIfTrue="1">
      <formula xml:space="preserve"> D15=0%</formula>
    </cfRule>
    <cfRule type="expression" dxfId="30" priority="63" stopIfTrue="1">
      <formula>D15&gt;0%</formula>
    </cfRule>
  </conditionalFormatting>
  <conditionalFormatting sqref="D16:S16">
    <cfRule type="expression" dxfId="29" priority="55" stopIfTrue="1">
      <formula>D16&lt;50%</formula>
    </cfRule>
    <cfRule type="expression" dxfId="28" priority="56" stopIfTrue="1">
      <formula>AND(D16&gt;=50%, D16&lt;75%)</formula>
    </cfRule>
    <cfRule type="expression" dxfId="27" priority="57" stopIfTrue="1">
      <formula>D16&gt;=75%</formula>
    </cfRule>
  </conditionalFormatting>
  <conditionalFormatting sqref="D17:S17">
    <cfRule type="expression" dxfId="26" priority="82" stopIfTrue="1">
      <formula>D17&lt;80%</formula>
    </cfRule>
    <cfRule type="expression" dxfId="25" priority="83" stopIfTrue="1">
      <formula>AND(D17&gt;= 80%, D17&lt;90%)</formula>
    </cfRule>
    <cfRule type="expression" dxfId="24" priority="84" stopIfTrue="1">
      <formula xml:space="preserve"> D17&gt;=90%</formula>
    </cfRule>
  </conditionalFormatting>
  <conditionalFormatting sqref="D18:S18">
    <cfRule type="expression" dxfId="23" priority="113" stopIfTrue="1">
      <formula xml:space="preserve"> D18&gt;=95%</formula>
    </cfRule>
    <cfRule type="expression" dxfId="22" priority="112" stopIfTrue="1">
      <formula>AND(D18&gt;= 85%, D18&lt;95%)</formula>
    </cfRule>
    <cfRule type="expression" dxfId="21" priority="111" stopIfTrue="1">
      <formula>D18&lt;85%</formula>
    </cfRule>
  </conditionalFormatting>
  <conditionalFormatting sqref="D19:S19">
    <cfRule type="expression" dxfId="20" priority="101" stopIfTrue="1">
      <formula>D19 &gt;15%</formula>
    </cfRule>
    <cfRule type="expression" dxfId="19" priority="103" stopIfTrue="1">
      <formula>D19&lt;10%</formula>
    </cfRule>
    <cfRule type="expression" dxfId="18" priority="102" stopIfTrue="1">
      <formula>AND(D19&gt;=10%, D19&lt;15%)</formula>
    </cfRule>
  </conditionalFormatting>
  <conditionalFormatting sqref="D20:S20">
    <cfRule type="expression" dxfId="17" priority="97" stopIfTrue="1">
      <formula>D20 &gt;10%</formula>
    </cfRule>
    <cfRule type="expression" dxfId="16" priority="98" stopIfTrue="1">
      <formula>AND(D20&gt;=5%, D20&lt;10%)</formula>
    </cfRule>
    <cfRule type="expression" dxfId="15" priority="99" stopIfTrue="1">
      <formula>D20&lt;5%</formula>
    </cfRule>
  </conditionalFormatting>
  <conditionalFormatting sqref="D21:S21">
    <cfRule type="expression" dxfId="14" priority="95" stopIfTrue="1">
      <formula>D21&lt;4</formula>
    </cfRule>
    <cfRule type="expression" dxfId="13" priority="94" stopIfTrue="1">
      <formula>AND(D21&gt;=4, D21&lt;8)</formula>
    </cfRule>
    <cfRule type="expression" dxfId="12" priority="93" stopIfTrue="1">
      <formula>D21 &gt;8</formula>
    </cfRule>
  </conditionalFormatting>
  <conditionalFormatting sqref="D22:S22">
    <cfRule type="expression" dxfId="11" priority="61" stopIfTrue="1">
      <formula>D22&gt;=90%</formula>
    </cfRule>
    <cfRule type="expression" dxfId="10" priority="60" stopIfTrue="1">
      <formula>AND(D22&gt;=50%, D22&lt;90%)</formula>
    </cfRule>
    <cfRule type="expression" dxfId="9" priority="59" stopIfTrue="1">
      <formula>D22&lt;50%</formula>
    </cfRule>
  </conditionalFormatting>
  <conditionalFormatting sqref="D23:S23">
    <cfRule type="expression" dxfId="8" priority="17" stopIfTrue="1">
      <formula>D23&lt;85%</formula>
    </cfRule>
    <cfRule type="expression" dxfId="7" priority="19" stopIfTrue="1">
      <formula xml:space="preserve"> D23&gt;=95%</formula>
    </cfRule>
    <cfRule type="expression" dxfId="6" priority="18" stopIfTrue="1">
      <formula>AND(D23&gt;= 85%, D23&lt;95%)</formula>
    </cfRule>
  </conditionalFormatting>
  <conditionalFormatting sqref="D25:S25">
    <cfRule type="expression" dxfId="5" priority="12" stopIfTrue="1">
      <formula>D25&gt;=80%</formula>
    </cfRule>
    <cfRule type="expression" dxfId="4" priority="11" stopIfTrue="1">
      <formula>AND(D25&gt;=60%, D25&lt;80%)</formula>
    </cfRule>
    <cfRule type="expression" dxfId="3" priority="10" stopIfTrue="1">
      <formula>D25&lt;60%</formula>
    </cfRule>
  </conditionalFormatting>
  <conditionalFormatting sqref="D26:S26">
    <cfRule type="expression" dxfId="2" priority="4" stopIfTrue="1">
      <formula>D26&gt;=75%</formula>
    </cfRule>
    <cfRule type="expression" dxfId="1" priority="3" stopIfTrue="1">
      <formula>AND(D26&gt;=30%,D26&lt;75%)</formula>
    </cfRule>
    <cfRule type="expression" dxfId="0" priority="2" stopIfTrue="1">
      <formula>D26&lt;30%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452C-E8B8-41D2-A86D-E679CAD3C922}">
  <dimension ref="B2:C5"/>
  <sheetViews>
    <sheetView workbookViewId="0">
      <selection activeCell="D12" sqref="D12"/>
    </sheetView>
  </sheetViews>
  <sheetFormatPr defaultRowHeight="14.45"/>
  <cols>
    <col min="2" max="2" width="29.5703125" customWidth="1"/>
  </cols>
  <sheetData>
    <row r="2" spans="2:3">
      <c r="B2" s="36" t="s">
        <v>121</v>
      </c>
      <c r="C2" s="37"/>
    </row>
    <row r="3" spans="2:3">
      <c r="B3" s="36" t="s">
        <v>122</v>
      </c>
      <c r="C3" s="38"/>
    </row>
    <row r="4" spans="2:3">
      <c r="B4" s="36" t="s">
        <v>123</v>
      </c>
      <c r="C4" s="39"/>
    </row>
    <row r="5" spans="2:3">
      <c r="B5" s="36" t="s">
        <v>124</v>
      </c>
      <c r="C5" s="40"/>
    </row>
  </sheetData>
  <pageMargins left="0.7" right="0.7" top="0.75" bottom="0.75" header="0.3" footer="0.3"/>
</worksheet>
</file>

<file path=docMetadata/LabelInfo.xml><?xml version="1.0" encoding="utf-8"?>
<clbl:labelList xmlns:clbl="http://schemas.microsoft.com/office/2020/mipLabelMetadata">
  <clbl:label id="{c2e1cf9b-e1b6-44eb-8021-428c292d3eb5}" enabled="0" method="" siteId="{c2e1cf9b-e1b6-44eb-8021-428c292d3eb5}"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NZE-EYO'O, Rodrigue</dc:creator>
  <cp:keywords/>
  <dc:description/>
  <cp:lastModifiedBy/>
  <cp:revision/>
  <dcterms:created xsi:type="dcterms:W3CDTF">2024-01-21T18:02:56Z</dcterms:created>
  <dcterms:modified xsi:type="dcterms:W3CDTF">2025-10-15T14:42:45Z</dcterms:modified>
  <cp:category/>
  <cp:contentStatus/>
</cp:coreProperties>
</file>