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rodri/Documents/BootCamp/Excel/"/>
    </mc:Choice>
  </mc:AlternateContent>
  <xr:revisionPtr revIDLastSave="0" documentId="13_ncr:1_{E27BC161-AD85-DE49-AA1E-0F395721E8A4}" xr6:coauthVersionLast="47" xr6:coauthVersionMax="47" xr10:uidLastSave="{00000000-0000-0000-0000-000000000000}"/>
  <bookViews>
    <workbookView xWindow="0" yWindow="500" windowWidth="35840" windowHeight="20100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s" sheetId="1" r:id="rId4"/>
    <sheet name="Failed US Kickstarters" sheetId="7" r:id="rId5"/>
    <sheet name="Successful US Kickstarters" sheetId="6" r:id="rId6"/>
    <sheet name="Edinburgh Research" sheetId="5" r:id="rId7"/>
  </sheets>
  <definedNames>
    <definedName name="_xlnm._FilterDatabase" localSheetId="3" hidden="1">Kickstarters!$A$1:$T$4115</definedName>
  </definedNames>
  <calcPr calcId="191029"/>
  <pivotCaches>
    <pivotCache cacheId="16" r:id="rId8"/>
    <pivotCache cacheId="1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2" i="5"/>
  <c r="C2" i="5" a="1"/>
  <c r="C2" i="5" s="1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<sst xmlns="http://schemas.openxmlformats.org/spreadsheetml/2006/main" count="38322" uniqueCount="8383">
  <si>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</si>
  <si>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</si>
  <si>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</si>
  <si>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</si>
  <si>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</si>
  <si>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</si>
  <si>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</si>
  <si>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</si>
  <si>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</si>
  <si>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</si>
  <si>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</si>
  <si>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</si>
  <si>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</si>
  <si>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</si>
  <si>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</si>
  <si>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</si>
  <si>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</si>
  <si>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</si>
  <si>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</si>
  <si>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</si>
  <si>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</si>
  <si>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</si>
  <si>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</si>
  <si>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</si>
  <si>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</si>
  <si>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</si>
  <si>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</si>
  <si>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</si>
  <si>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</si>
  <si>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</si>
  <si>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</si>
  <si>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</si>
  <si>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</si>
  <si>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</si>
  <si>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</si>
  <si>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</si>
  <si>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</si>
  <si>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</si>
  <si>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</si>
  <si>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</si>
  <si>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</si>
  <si>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</si>
  <si>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</si>
  <si>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</si>
  <si>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</si>
  <si>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</si>
  <si>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</si>
  <si>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</si>
  <si>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</si>
  <si>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</si>
  <si>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</si>
  <si>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</si>
  <si>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</si>
  <si>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</si>
  <si>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</si>
  <si>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</si>
  <si>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</si>
  <si>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</si>
  <si>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</si>
  <si>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</si>
  <si>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</si>
  <si>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</si>
  <si>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</si>
  <si>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</si>
  <si>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</si>
  <si>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</si>
  <si>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</si>
  <si>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</si>
  <si>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</si>
  <si>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</si>
  <si>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</si>
  <si>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</si>
  <si>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</si>
  <si>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</si>
  <si>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</si>
  <si>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</si>
  <si>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</si>
  <si>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</si>
  <si>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</si>
  <si>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</si>
  <si>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</si>
  <si>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</si>
  <si>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</si>
  <si>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</si>
  <si>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</si>
  <si>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</si>
  <si>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</si>
  <si>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</si>
  <si>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</si>
  <si>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</si>
  <si>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</si>
  <si>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</si>
  <si>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</si>
  <si>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</si>
  <si>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</si>
  <si>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</si>
  <si>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</si>
  <si>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</si>
  <si>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</si>
  <si>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</si>
  <si>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</si>
  <si>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</si>
  <si>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</si>
  <si>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</si>
  <si>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</si>
  <si>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</si>
  <si>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</si>
  <si>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</si>
  <si>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</si>
  <si>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</si>
  <si>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</si>
  <si>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</si>
  <si>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</si>
  <si>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</si>
  <si>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</si>
  <si>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</si>
  <si>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</si>
  <si>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</si>
  <si>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</si>
  <si>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</si>
  <si>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</si>
  <si>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</si>
  <si>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</si>
  <si>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</si>
  <si>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</si>
  <si>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</si>
  <si>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</si>
  <si>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</si>
  <si>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</si>
  <si>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</si>
  <si>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</si>
  <si>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</si>
  <si>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</si>
  <si>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</si>
  <si>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</si>
  <si>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</si>
  <si>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</si>
  <si>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</si>
  <si>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</si>
  <si>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</si>
  <si>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</si>
  <si>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</si>
  <si>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</si>
  <si>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</si>
  <si>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</si>
  <si>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</si>
  <si>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</si>
  <si>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</si>
  <si>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</si>
  <si>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</si>
  <si>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</si>
  <si>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</si>
  <si>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</si>
  <si>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</si>
  <si>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</si>
  <si>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</si>
  <si>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</si>
  <si>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</si>
  <si>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</si>
  <si>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</si>
  <si>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</si>
  <si>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</si>
  <si>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</si>
  <si>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</si>
  <si>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</si>
  <si>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</si>
  <si>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</si>
  <si>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</si>
  <si>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</si>
  <si>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</si>
  <si>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</si>
  <si>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</si>
  <si>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</si>
  <si>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</si>
  <si>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</si>
  <si>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</si>
  <si>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</si>
  <si>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</si>
  <si>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</si>
  <si>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</si>
  <si>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</si>
  <si>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</si>
  <si>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</si>
  <si>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</si>
  <si>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</si>
  <si>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</si>
  <si>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</si>
  <si>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</si>
  <si>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</si>
  <si>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</si>
  <si>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</si>
  <si>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</si>
  <si>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</si>
  <si>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</si>
  <si>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</si>
  <si>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</si>
  <si>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</si>
  <si>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</si>
  <si>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</si>
  <si>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</si>
  <si>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</si>
  <si>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</si>
  <si>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</si>
  <si>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</si>
  <si>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</si>
  <si>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</si>
  <si>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</si>
  <si>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</si>
  <si>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</si>
  <si>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</si>
  <si>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</si>
  <si>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</si>
  <si>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</si>
  <si>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</si>
  <si>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</si>
  <si>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</si>
  <si>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</si>
  <si>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</si>
  <si>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</si>
  <si>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</si>
  <si>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</si>
  <si>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</si>
  <si>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</si>
  <si>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</si>
  <si>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</si>
  <si>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</si>
  <si>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</si>
  <si>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</si>
  <si>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</si>
  <si>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</si>
  <si>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</si>
  <si>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</si>
  <si>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</si>
  <si>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</si>
  <si>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</si>
  <si>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</si>
  <si>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</si>
  <si>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</si>
  <si>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</si>
  <si>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</si>
  <si>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</si>
  <si>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</si>
  <si>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</si>
  <si>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</si>
  <si>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</si>
  <si>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</si>
  <si>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</si>
  <si>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</si>
  <si>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</si>
  <si>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</si>
  <si>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</si>
  <si>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</si>
  <si>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</si>
  <si>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</si>
  <si>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</si>
  <si>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</si>
  <si>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</si>
  <si>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</si>
  <si>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</si>
  <si>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</si>
  <si>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</si>
  <si>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</si>
  <si>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</si>
  <si>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</si>
  <si>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</si>
  <si>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</si>
  <si>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</si>
  <si>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</si>
  <si>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</si>
  <si>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</si>
  <si>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</si>
  <si>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</si>
  <si>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</si>
  <si>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</si>
  <si>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</si>
  <si>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</si>
  <si>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</si>
  <si>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</si>
  <si>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</si>
  <si>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</si>
  <si>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</si>
  <si>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</si>
  <si>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</si>
  <si>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</si>
  <si>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</si>
  <si>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</si>
  <si>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</si>
  <si>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</si>
  <si>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</si>
  <si>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</si>
  <si>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</si>
  <si>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</si>
  <si>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</si>
  <si>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</si>
  <si>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</si>
  <si>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</si>
  <si>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</si>
  <si>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</si>
  <si>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</si>
  <si>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</si>
  <si>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</si>
  <si>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</si>
  <si>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</si>
  <si>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</si>
  <si>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</si>
  <si>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</si>
  <si>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</si>
  <si>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</si>
  <si>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</si>
  <si>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</si>
  <si>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</si>
  <si>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</si>
  <si>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</si>
  <si>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</si>
  <si>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</si>
  <si>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</si>
  <si>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</si>
  <si>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</si>
  <si>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</si>
  <si>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</si>
  <si>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</si>
  <si>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</si>
  <si>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</si>
  <si>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</si>
  <si>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</si>
  <si>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</si>
  <si>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</si>
  <si>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</si>
  <si>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</si>
  <si>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</si>
  <si>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</si>
  <si>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</si>
  <si>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</si>
  <si>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</si>
  <si>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</si>
  <si>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</si>
  <si>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</si>
  <si>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</si>
  <si>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</si>
  <si>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</si>
  <si>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</si>
  <si>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</si>
  <si>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</si>
  <si>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</si>
  <si>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</si>
  <si>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</si>
  <si>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</si>
  <si>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</si>
  <si>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</si>
  <si>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</si>
  <si>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</si>
  <si>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</si>
  <si>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</si>
  <si>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</si>
  <si>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</si>
  <si>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</si>
  <si>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</si>
  <si>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</si>
  <si>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</si>
  <si>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</si>
  <si>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</si>
  <si>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</si>
  <si>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</si>
  <si>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</si>
  <si>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</si>
  <si>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</si>
  <si>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</si>
  <si>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</si>
  <si>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</si>
  <si>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</si>
  <si>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</si>
  <si>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</si>
  <si>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</si>
  <si>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</si>
  <si>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</si>
  <si>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</si>
  <si>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</si>
  <si>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</si>
  <si>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</si>
  <si>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</si>
  <si>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</si>
  <si>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</si>
  <si>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</si>
  <si>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</si>
  <si>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</si>
  <si>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</si>
  <si>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</si>
  <si>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</si>
  <si>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</si>
  <si>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</si>
  <si>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</si>
  <si>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</si>
  <si>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</si>
  <si>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</si>
  <si>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</si>
  <si>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</si>
  <si>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</si>
  <si>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</si>
  <si>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</si>
  <si>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</si>
  <si>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</si>
  <si>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</si>
  <si>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</si>
  <si>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</si>
  <si>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</si>
  <si>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</si>
  <si>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</si>
  <si>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</si>
  <si>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</si>
  <si>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</si>
  <si>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</si>
  <si>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</si>
  <si>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</si>
  <si>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</si>
  <si>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</si>
  <si>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</si>
  <si>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</si>
  <si>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</si>
  <si>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</si>
  <si>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</si>
  <si>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</si>
  <si>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</si>
  <si>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</si>
  <si>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</si>
  <si>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</si>
  <si>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</si>
  <si>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</si>
  <si>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</si>
  <si>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</si>
  <si>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</si>
  <si>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</si>
  <si>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</si>
  <si>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</si>
  <si>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</si>
  <si>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</si>
  <si>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</si>
  <si>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</si>
  <si>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</si>
  <si>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</si>
  <si>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</si>
  <si>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</si>
  <si>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</si>
  <si>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</si>
  <si>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</si>
  <si>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</si>
  <si>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</si>
  <si>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</si>
  <si>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</si>
  <si>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</si>
  <si>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</si>
  <si>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</si>
  <si>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</si>
  <si>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</si>
  <si>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</si>
  <si>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</si>
  <si>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</si>
  <si>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</si>
  <si>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</si>
  <si>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</si>
  <si>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</si>
  <si>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</si>
  <si>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</si>
  <si>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</si>
  <si>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</si>
  <si>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</si>
  <si>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</si>
  <si>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</si>
  <si>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</si>
  <si>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</si>
  <si>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</si>
  <si>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</si>
  <si>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</si>
  <si>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</si>
  <si>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</si>
  <si>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</si>
  <si>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</si>
  <si>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</si>
  <si>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</si>
  <si>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</si>
  <si>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</si>
  <si>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</si>
  <si>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</si>
  <si>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</si>
  <si>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</si>
  <si>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</si>
  <si>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</si>
  <si>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</si>
  <si>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</si>
  <si>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</si>
  <si>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</si>
  <si>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</si>
  <si>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</si>
  <si>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</si>
  <si>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</si>
  <si>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</si>
  <si>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</si>
  <si>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</si>
  <si>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</si>
  <si>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</si>
  <si>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</si>
  <si>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</si>
  <si>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</si>
  <si>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</si>
  <si>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</si>
  <si>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</si>
  <si>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</si>
  <si>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</si>
  <si>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</si>
  <si>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</si>
  <si>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</si>
  <si>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</si>
  <si>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</si>
  <si>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</si>
  <si>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</si>
  <si>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</si>
  <si>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</si>
  <si>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</si>
  <si>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</si>
  <si>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</si>
  <si>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</si>
  <si>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</si>
  <si>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</si>
  <si>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</si>
  <si>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</si>
  <si>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</si>
  <si>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</si>
  <si>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</si>
  <si>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</si>
  <si>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</si>
  <si>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</si>
  <si>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</si>
  <si>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</si>
  <si>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</si>
  <si>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</si>
  <si>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</si>
  <si>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</si>
  <si>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</si>
  <si>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</si>
  <si>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</si>
  <si>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</si>
  <si>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</si>
  <si>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</si>
  <si>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</si>
  <si>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</si>
  <si>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</si>
  <si>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</si>
  <si>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</si>
  <si>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</si>
  <si>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</si>
  <si>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</si>
  <si>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</si>
  <si>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</si>
  <si>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</si>
  <si>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</si>
  <si>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</si>
  <si>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</si>
  <si>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</si>
  <si>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</si>
  <si>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</si>
  <si>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</si>
  <si>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</si>
  <si>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</si>
  <si>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</si>
  <si>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</si>
  <si>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</si>
  <si>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</si>
  <si>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</si>
  <si>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</si>
  <si>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</si>
  <si>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</si>
  <si>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</si>
  <si>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</si>
  <si>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</si>
  <si>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</si>
  <si>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</si>
  <si>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</si>
  <si>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</si>
  <si>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</si>
  <si>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</si>
  <si>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</si>
  <si>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</si>
  <si>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</si>
  <si>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</si>
  <si>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</si>
  <si>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</si>
  <si>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</si>
  <si>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</si>
  <si>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</si>
  <si>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</si>
  <si>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</si>
  <si>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</si>
  <si>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</si>
  <si>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</si>
  <si>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</si>
  <si>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</si>
  <si>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</si>
  <si>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</si>
  <si>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</si>
  <si>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</si>
  <si>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</si>
  <si>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</si>
  <si>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</si>
  <si>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</si>
  <si>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</si>
  <si>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</si>
  <si>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</si>
  <si>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</si>
  <si>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</si>
  <si>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</si>
  <si>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</si>
  <si>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</si>
  <si>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</si>
  <si>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</si>
  <si>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</si>
  <si>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</si>
  <si>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</si>
  <si>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</si>
  <si>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</si>
  <si>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</si>
  <si>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</si>
  <si>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</si>
  <si>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</si>
  <si>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</si>
  <si>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</si>
  <si>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</si>
  <si>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</si>
  <si>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</si>
  <si>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</si>
  <si>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</si>
  <si>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</si>
  <si>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</si>
  <si>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</si>
  <si>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</si>
  <si>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</si>
  <si>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</si>
  <si>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</si>
  <si>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</si>
  <si>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</si>
  <si>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</si>
  <si>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</si>
  <si>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</si>
  <si>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</si>
  <si>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</si>
  <si>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</si>
  <si>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</si>
  <si>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</si>
  <si>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</si>
  <si>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</si>
  <si>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</si>
  <si>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</si>
  <si>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</si>
  <si>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</si>
  <si>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</si>
  <si>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</si>
  <si>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</si>
  <si>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</si>
  <si>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</si>
  <si>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</si>
  <si>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</si>
  <si>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</si>
  <si>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</si>
  <si>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</si>
  <si>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</si>
  <si>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</si>
  <si>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</si>
  <si>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</si>
  <si>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</si>
  <si>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</si>
  <si>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</si>
  <si>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</si>
  <si>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</si>
  <si>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</si>
  <si>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</si>
  <si>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</si>
  <si>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</si>
  <si>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</si>
  <si>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</si>
  <si>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</si>
  <si>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</si>
  <si>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</si>
  <si>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</si>
  <si>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</si>
  <si>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</si>
  <si>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</si>
  <si>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</si>
  <si>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</si>
  <si>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</si>
  <si>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</si>
  <si>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</si>
  <si>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</si>
  <si>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</si>
  <si>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</si>
  <si>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</si>
  <si>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</si>
  <si>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</si>
  <si>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</si>
  <si>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</si>
  <si>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</si>
  <si>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</si>
  <si>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</si>
  <si>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</si>
  <si>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</si>
  <si>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</si>
  <si>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</si>
  <si>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</si>
  <si>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</si>
  <si>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</si>
  <si>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</si>
  <si>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</si>
  <si>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</si>
  <si>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</si>
  <si>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</si>
  <si>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</si>
  <si>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</si>
  <si>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</si>
  <si>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</si>
  <si>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</si>
  <si>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</si>
  <si>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</si>
  <si>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</si>
  <si>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</si>
  <si>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</si>
  <si>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</si>
  <si>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</si>
  <si>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</si>
  <si>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</si>
  <si>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</si>
  <si>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</si>
  <si>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</si>
  <si>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</si>
  <si>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</si>
  <si>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</si>
  <si>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</si>
  <si>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</si>
  <si>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</si>
  <si>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</si>
  <si>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</si>
  <si>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</si>
  <si>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</si>
  <si>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</si>
  <si>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</si>
  <si>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</si>
  <si>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</si>
  <si>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</si>
  <si>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</si>
  <si>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</si>
  <si>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</si>
  <si>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</si>
  <si>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</si>
  <si>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</si>
  <si>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</si>
  <si>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</si>
  <si>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</si>
  <si>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</si>
  <si>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</si>
  <si>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</si>
  <si>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</si>
  <si>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</si>
  <si>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</si>
  <si>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</si>
  <si>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</si>
  <si>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</si>
  <si>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</si>
  <si>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</si>
  <si>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</si>
  <si>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</si>
  <si>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</si>
  <si>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</si>
  <si>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</si>
  <si>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</si>
  <si>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</si>
  <si>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</si>
  <si>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</si>
  <si>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</si>
  <si>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</si>
  <si>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</si>
  <si>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</si>
  <si>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</si>
  <si>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</si>
  <si>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</si>
  <si>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</si>
  <si>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</si>
  <si>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</si>
  <si>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</si>
  <si>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</si>
  <si>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</si>
  <si>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</si>
  <si>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</si>
  <si>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</si>
  <si>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</si>
  <si>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</si>
  <si>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</si>
  <si>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</si>
  <si>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</si>
  <si>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</si>
  <si>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</si>
  <si>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</si>
  <si>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</si>
  <si>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</si>
  <si>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</si>
  <si>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</si>
  <si>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</si>
  <si>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</si>
  <si>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</si>
  <si>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</si>
  <si>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</si>
  <si>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</si>
  <si>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</si>
  <si>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</si>
  <si>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</si>
  <si>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</si>
  <si>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</si>
  <si>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</si>
  <si>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</si>
  <si>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</si>
  <si>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</si>
  <si>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</si>
  <si>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</si>
  <si>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</si>
  <si>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</si>
  <si>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</si>
  <si>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</si>
  <si>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</si>
  <si>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</si>
  <si>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</si>
  <si>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</si>
  <si>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</si>
  <si>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</si>
  <si>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</si>
  <si>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</si>
  <si>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</si>
  <si>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</si>
  <si>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</si>
  <si>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</si>
  <si>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</si>
  <si>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</si>
  <si>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</si>
  <si>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</si>
  <si>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</si>
  <si>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</si>
  <si>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</si>
  <si>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</si>
  <si>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</si>
  <si>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</si>
  <si>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</si>
  <si>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</si>
  <si>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</si>
  <si>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</si>
  <si>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</si>
  <si>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</si>
  <si>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</si>
  <si>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</si>
  <si>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</si>
  <si>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</si>
  <si>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</si>
  <si>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</si>
  <si>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</si>
  <si>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</si>
  <si>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</si>
  <si>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</si>
  <si>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</si>
  <si>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</si>
  <si>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</si>
  <si>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</si>
  <si>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</si>
  <si>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</si>
  <si>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</si>
  <si>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</si>
  <si>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</si>
  <si>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</si>
  <si>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</si>
  <si>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</si>
  <si>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</si>
  <si>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</si>
  <si>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</si>
  <si>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</si>
  <si>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</si>
  <si>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</si>
  <si>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</si>
  <si>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</si>
  <si>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</si>
  <si>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</si>
  <si>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</si>
  <si>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</si>
  <si>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</si>
  <si>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</si>
  <si>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</si>
  <si>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</si>
  <si>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</si>
  <si>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</si>
  <si>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</si>
  <si>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</si>
  <si>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</si>
  <si>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</si>
  <si>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</si>
  <si>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</si>
  <si>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</si>
  <si>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</si>
  <si>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</si>
  <si>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</si>
  <si>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</si>
  <si>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</si>
  <si>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</si>
  <si>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</si>
  <si>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</si>
  <si>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</si>
  <si>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</si>
  <si>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</si>
  <si>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</si>
  <si>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</si>
  <si>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</si>
  <si>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</si>
  <si>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</si>
  <si>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</si>
  <si>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</si>
  <si>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</si>
  <si>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</si>
  <si>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</si>
  <si>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</si>
  <si>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</si>
  <si>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</si>
  <si>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</si>
  <si>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</si>
  <si>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</si>
  <si>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</si>
  <si>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</si>
  <si>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</si>
  <si>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</si>
  <si>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</si>
  <si>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</si>
  <si>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</si>
  <si>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</si>
  <si>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</si>
  <si>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</si>
  <si>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</si>
  <si>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</si>
  <si>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</si>
  <si>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</si>
  <si>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</si>
  <si>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</si>
  <si>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</si>
  <si>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</si>
  <si>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</si>
  <si>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</si>
  <si>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</si>
  <si>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</si>
  <si>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</si>
  <si>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</si>
  <si>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</si>
  <si>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</si>
  <si>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</si>
  <si>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</si>
  <si>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</si>
  <si>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</si>
  <si>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</si>
  <si>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</si>
  <si>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</si>
  <si>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</si>
  <si>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</si>
  <si>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</si>
  <si>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</si>
  <si>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</si>
  <si>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</si>
  <si>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</si>
  <si>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</si>
  <si>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</si>
  <si>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</si>
  <si>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</si>
  <si>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</si>
  <si>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</si>
  <si>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</si>
  <si>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</si>
  <si>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</si>
  <si>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</si>
  <si>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</si>
  <si>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</si>
  <si>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</si>
  <si>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</si>
  <si>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</si>
  <si>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</si>
  <si>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</si>
  <si>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</si>
  <si>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</si>
  <si>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</si>
  <si>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</si>
  <si>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</si>
  <si>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</si>
  <si>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</si>
  <si>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</si>
  <si>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</si>
  <si>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</si>
  <si>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</si>
  <si>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</si>
  <si>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</si>
  <si>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</si>
  <si>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</si>
  <si>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</si>
  <si>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</si>
  <si>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</si>
  <si>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</si>
  <si>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</si>
  <si>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</si>
  <si>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</si>
  <si>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</si>
  <si>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</si>
  <si>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</si>
  <si>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</si>
  <si>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</si>
  <si>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</si>
  <si>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</si>
  <si>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</si>
  <si>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</si>
  <si>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</si>
  <si>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</si>
  <si>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</si>
  <si>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</si>
  <si>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</si>
  <si>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</si>
  <si>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</si>
  <si>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</si>
  <si>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</si>
  <si>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</si>
  <si>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</si>
  <si>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</si>
  <si>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</si>
  <si>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</si>
  <si>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</si>
  <si>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</si>
  <si>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</si>
  <si>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</si>
  <si>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</si>
  <si>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</si>
  <si>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</si>
  <si>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</si>
  <si>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</si>
  <si>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</si>
  <si>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</si>
  <si>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</si>
  <si>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</si>
  <si>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</si>
  <si>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</si>
  <si>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</si>
  <si>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</si>
  <si>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</si>
  <si>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</si>
  <si>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</si>
  <si>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</si>
  <si>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</si>
  <si>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</si>
  <si>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</si>
  <si>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</si>
  <si>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</si>
  <si>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</si>
  <si>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</si>
  <si>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</si>
  <si>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</si>
  <si>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</si>
  <si>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</si>
  <si>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</si>
  <si>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</si>
  <si>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</si>
  <si>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</si>
  <si>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</si>
  <si>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</si>
  <si>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</si>
  <si>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</si>
  <si>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</si>
  <si>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</si>
  <si>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</si>
  <si>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</si>
  <si>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</si>
  <si>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</si>
  <si>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</si>
  <si>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</si>
  <si>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</si>
  <si>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</si>
  <si>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</si>
  <si>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</si>
  <si>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</si>
  <si>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</si>
  <si>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</si>
  <si>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</si>
  <si>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</si>
  <si>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</si>
  <si>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</si>
  <si>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</si>
  <si>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</si>
  <si>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</si>
  <si>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</si>
  <si>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</si>
  <si>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</si>
  <si>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</si>
  <si>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</si>
  <si>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</si>
  <si>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</si>
  <si>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</si>
  <si>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</si>
  <si>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</si>
  <si>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</si>
  <si>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</si>
  <si>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</si>
  <si>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</si>
  <si>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</si>
  <si>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</si>
  <si>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</si>
  <si>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</si>
  <si>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</si>
  <si>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</si>
  <si>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</si>
  <si>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</si>
  <si>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</si>
  <si>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</si>
  <si>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</si>
  <si>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</si>
  <si>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</si>
  <si>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</si>
  <si>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</si>
  <si>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</si>
  <si>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</si>
  <si>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</si>
  <si>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</si>
  <si>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</si>
  <si>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</si>
  <si>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</si>
  <si>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</si>
  <si>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</si>
  <si>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</si>
  <si>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</si>
  <si>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</si>
  <si>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</si>
  <si>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</si>
  <si>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</si>
  <si>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</si>
  <si>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</si>
  <si>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</si>
  <si>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</si>
  <si>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</si>
  <si>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</si>
  <si>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</si>
  <si>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</si>
  <si>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</si>
  <si>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</si>
  <si>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</si>
  <si>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</si>
  <si>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</si>
  <si>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</si>
  <si>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</si>
  <si>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</si>
  <si>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</si>
  <si>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</si>
  <si>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</si>
  <si>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</si>
  <si>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</si>
  <si>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</si>
  <si>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</si>
  <si>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</si>
  <si>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</si>
  <si>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</si>
  <si>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</si>
  <si>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</si>
  <si>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</si>
  <si>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</si>
  <si>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</si>
  <si>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</si>
  <si>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</si>
  <si>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</si>
  <si>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</si>
  <si>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</si>
  <si>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</si>
  <si>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</si>
  <si>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</si>
  <si>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</si>
  <si>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</si>
  <si>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</si>
  <si>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</si>
  <si>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</si>
  <si>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</si>
  <si>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</si>
  <si>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</si>
  <si>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</si>
  <si>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</si>
  <si>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</si>
  <si>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</si>
  <si>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</si>
  <si>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</si>
  <si>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</si>
  <si>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</si>
  <si>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</si>
  <si>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</si>
  <si>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</si>
  <si>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</si>
  <si>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</si>
  <si>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</si>
  <si>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</si>
  <si>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</si>
  <si>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</si>
  <si>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</si>
  <si>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</si>
  <si>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</si>
  <si>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</si>
  <si>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</si>
  <si>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</si>
  <si>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</si>
  <si>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</si>
  <si>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</si>
  <si>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</si>
  <si>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</si>
  <si>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</si>
  <si>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</si>
  <si>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</si>
  <si>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</si>
  <si>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</si>
  <si>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</si>
  <si>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</si>
  <si>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</si>
  <si>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</si>
  <si>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</si>
  <si>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</si>
  <si>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</si>
  <si>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</si>
  <si>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</si>
  <si>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</si>
  <si>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</si>
  <si>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</si>
  <si>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</si>
  <si>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</si>
  <si>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</si>
  <si>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</si>
  <si>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</si>
  <si>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</si>
  <si>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</si>
  <si>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</si>
  <si>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</si>
  <si>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</si>
  <si>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</si>
  <si>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</si>
  <si>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</si>
  <si>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</si>
  <si>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</si>
  <si>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</si>
  <si>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</si>
  <si>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</si>
  <si>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</si>
  <si>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</si>
  <si>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</si>
  <si>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</si>
  <si>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</si>
  <si>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</si>
  <si>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</si>
  <si>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</si>
  <si>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</si>
  <si>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</si>
  <si>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</si>
  <si>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</si>
  <si>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</si>
  <si>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</si>
  <si>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</si>
  <si>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</si>
  <si>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</si>
  <si>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</si>
  <si>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</si>
  <si>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</si>
  <si>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</si>
  <si>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</si>
  <si>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</si>
  <si>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</si>
  <si>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</si>
  <si>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</si>
  <si>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</si>
  <si>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</si>
  <si>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</si>
  <si>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</si>
  <si>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</si>
  <si>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</si>
  <si>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</si>
  <si>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</si>
  <si>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</si>
  <si>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</si>
  <si>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</si>
  <si>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</si>
  <si>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</si>
  <si>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</si>
  <si>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</si>
  <si>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</si>
  <si>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</si>
  <si>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</si>
  <si>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</si>
  <si>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</si>
  <si>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</si>
  <si>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</si>
  <si>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</si>
  <si>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</si>
  <si>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</si>
  <si>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</si>
  <si>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</si>
  <si>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</si>
  <si>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</si>
  <si>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</si>
  <si>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</si>
  <si>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</si>
  <si>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</si>
  <si>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</si>
  <si>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</si>
  <si>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</si>
  <si>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</si>
  <si>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</si>
  <si>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</si>
  <si>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</si>
  <si>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</si>
  <si>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</si>
  <si>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</si>
  <si>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</si>
  <si>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</si>
  <si>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</si>
  <si>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</si>
  <si>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</si>
  <si>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</si>
  <si>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</si>
  <si>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</si>
  <si>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</si>
  <si>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</si>
  <si>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</si>
  <si>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</si>
  <si>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</si>
  <si>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</si>
  <si>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</si>
  <si>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</si>
  <si>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</si>
  <si>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</si>
  <si>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</si>
  <si>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</si>
  <si>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</si>
  <si>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</si>
  <si>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</si>
  <si>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</si>
  <si>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</si>
  <si>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</si>
  <si>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</si>
  <si>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</si>
  <si>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</si>
  <si>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</si>
  <si>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</si>
  <si>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</si>
  <si>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</si>
  <si>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</si>
  <si>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</si>
  <si>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</si>
  <si>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</si>
  <si>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</si>
  <si>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</si>
  <si>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</si>
  <si>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</si>
  <si>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</si>
  <si>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</si>
  <si>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</si>
  <si>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</si>
  <si>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</si>
  <si>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</si>
  <si>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</si>
  <si>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</si>
  <si>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</si>
  <si>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</si>
  <si>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</si>
  <si>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</si>
  <si>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</si>
  <si>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</si>
  <si>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</si>
  <si>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</si>
  <si>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</si>
  <si>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</si>
  <si>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</si>
  <si>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</si>
  <si>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</si>
  <si>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</si>
  <si>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</si>
  <si>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</si>
  <si>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</si>
  <si>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</si>
  <si>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</si>
  <si>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</si>
  <si>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</si>
  <si>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</si>
  <si>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</si>
  <si>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</si>
  <si>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</si>
  <si>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</si>
  <si>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</si>
  <si>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</si>
  <si>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</si>
  <si>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</si>
  <si>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</si>
  <si>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</si>
  <si>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</si>
  <si>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</si>
  <si>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</si>
  <si>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</si>
  <si>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</si>
  <si>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</si>
  <si>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</si>
  <si>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</si>
  <si>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</si>
  <si>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</si>
  <si>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</si>
  <si>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</si>
  <si>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</si>
  <si>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</si>
  <si>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</si>
  <si>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</si>
  <si>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</si>
  <si>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</si>
  <si>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</si>
  <si>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</si>
  <si>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</si>
  <si>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</si>
  <si>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</si>
  <si>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</si>
  <si>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</si>
  <si>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</si>
  <si>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</si>
  <si>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</si>
  <si>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</si>
  <si>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</si>
  <si>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</si>
  <si>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</si>
  <si>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</si>
  <si>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</si>
  <si>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</si>
  <si>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</si>
  <si>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</si>
  <si>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</si>
  <si>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</si>
  <si>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</si>
  <si>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</si>
  <si>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</si>
  <si>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</si>
  <si>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</si>
  <si>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</si>
  <si>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</si>
  <si>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</si>
  <si>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</si>
  <si>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</si>
  <si>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</si>
  <si>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</si>
  <si>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</si>
  <si>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</si>
  <si>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</si>
  <si>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</si>
  <si>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</si>
  <si>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</si>
  <si>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</si>
  <si>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</si>
  <si>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</si>
  <si>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</si>
  <si>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</si>
  <si>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</si>
  <si>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</si>
  <si>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</si>
  <si>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</si>
  <si>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</si>
  <si>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</si>
  <si>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</si>
  <si>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</si>
  <si>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</si>
  <si>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</si>
  <si>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</si>
  <si>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</si>
  <si>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</si>
  <si>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</si>
  <si>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</si>
  <si>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</si>
  <si>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</si>
  <si>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</si>
  <si>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</si>
  <si>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</si>
  <si>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</si>
  <si>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</si>
  <si>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</si>
  <si>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</si>
  <si>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</si>
  <si>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</si>
  <si>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</si>
  <si>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</si>
  <si>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</si>
  <si>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</si>
  <si>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</si>
  <si>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</si>
  <si>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</si>
  <si>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</si>
  <si>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</si>
  <si>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</si>
  <si>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</si>
  <si>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</si>
  <si>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</si>
  <si>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</si>
  <si>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</si>
  <si>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</si>
  <si>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</si>
  <si>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</si>
  <si>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</si>
  <si>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</si>
  <si>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</si>
  <si>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</si>
  <si>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</si>
  <si>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</si>
  <si>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</si>
  <si>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</si>
  <si>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</si>
  <si>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</si>
  <si>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</si>
  <si>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</si>
  <si>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</si>
  <si>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</si>
  <si>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</si>
  <si>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</si>
  <si>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</si>
  <si>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</si>
  <si>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</si>
  <si>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</si>
  <si>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</si>
  <si>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</si>
  <si>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</si>
  <si>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</si>
  <si>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</si>
  <si>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</si>
  <si>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</si>
  <si>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</si>
  <si>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</si>
  <si>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</si>
  <si>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</si>
  <si>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</si>
  <si>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</si>
  <si>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</si>
  <si>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</si>
  <si>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</si>
  <si>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</si>
  <si>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</si>
  <si>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</si>
  <si>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</si>
  <si>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</si>
  <si>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</si>
  <si>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</si>
  <si>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</si>
  <si>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</si>
  <si>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</si>
  <si>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</si>
  <si>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</si>
  <si>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</si>
  <si>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</si>
  <si>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</si>
  <si>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</si>
  <si>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</si>
  <si>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</si>
  <si>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</si>
  <si>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</si>
  <si>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</si>
  <si>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</si>
  <si>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</si>
  <si>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</si>
  <si>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</si>
  <si>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</si>
  <si>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</si>
  <si>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</si>
  <si>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</si>
  <si>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</si>
  <si>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</si>
  <si>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</si>
  <si>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</si>
  <si>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</si>
  <si>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</si>
  <si>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</si>
  <si>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</si>
  <si>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</si>
  <si>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</si>
  <si>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</si>
  <si>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</si>
  <si>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</si>
  <si>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</si>
  <si>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</si>
  <si>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</si>
  <si>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</si>
  <si>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</si>
  <si>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</si>
  <si>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</si>
  <si>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</si>
  <si>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</si>
  <si>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</si>
  <si>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</si>
  <si>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</si>
  <si>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</si>
  <si>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</si>
  <si>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</si>
  <si>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</si>
  <si>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</si>
  <si>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</si>
  <si>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</si>
  <si>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</si>
  <si>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</si>
  <si>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</si>
  <si>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</si>
  <si>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</si>
  <si>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</si>
  <si>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</si>
  <si>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</si>
  <si>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</si>
  <si>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</si>
  <si>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</si>
  <si>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</si>
  <si>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</si>
  <si>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</si>
  <si>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</si>
  <si>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</si>
  <si>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</si>
  <si>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</si>
  <si>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</si>
  <si>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</si>
  <si>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</si>
  <si>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</si>
  <si>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</si>
  <si>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</si>
  <si>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</si>
  <si>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</si>
  <si>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</si>
  <si>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</si>
  <si>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</si>
  <si>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</si>
  <si>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</si>
  <si>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</si>
  <si>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</si>
  <si>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</si>
  <si>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</si>
  <si>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</si>
  <si>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</si>
  <si>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</si>
  <si>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</si>
  <si>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</si>
  <si>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</si>
  <si>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</si>
  <si>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</si>
  <si>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</si>
  <si>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</si>
  <si>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</si>
  <si>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</si>
  <si>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</si>
  <si>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</si>
  <si>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</si>
  <si>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</si>
  <si>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</si>
  <si>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</si>
  <si>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</si>
  <si>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</si>
  <si>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</si>
  <si>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</si>
  <si>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</si>
  <si>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</si>
  <si>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</si>
  <si>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</si>
  <si>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</si>
  <si>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</si>
  <si>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</si>
  <si>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</si>
  <si>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</si>
  <si>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</si>
  <si>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</si>
  <si>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</si>
  <si>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</si>
  <si>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</si>
  <si>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</si>
  <si>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</si>
  <si>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</si>
  <si>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</si>
  <si>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</si>
  <si>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</si>
  <si>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</si>
  <si>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</si>
  <si>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</si>
  <si>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</si>
  <si>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</si>
  <si>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</si>
  <si>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</si>
  <si>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</si>
  <si>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</si>
  <si>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</si>
  <si>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</si>
  <si>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</si>
  <si>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</si>
  <si>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</si>
  <si>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</si>
  <si>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</si>
  <si>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</si>
  <si>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</si>
  <si>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</si>
  <si>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</si>
  <si>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</si>
  <si>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</si>
  <si>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</si>
  <si>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</si>
  <si>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</si>
  <si>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</si>
  <si>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</si>
  <si>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</si>
  <si>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</si>
  <si>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</si>
  <si>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</si>
  <si>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</si>
  <si>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</si>
  <si>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</si>
  <si>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</si>
  <si>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</si>
  <si>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</si>
  <si>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</si>
  <si>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</si>
  <si>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</si>
  <si>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</si>
  <si>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</si>
  <si>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</si>
  <si>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</si>
  <si>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</si>
  <si>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</si>
  <si>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</si>
  <si>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</si>
  <si>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</si>
  <si>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</si>
  <si>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</si>
  <si>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</si>
  <si>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</si>
  <si>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</si>
  <si>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</si>
  <si>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</si>
  <si>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</si>
  <si>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</si>
  <si>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</si>
  <si>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</si>
  <si>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</si>
  <si>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</si>
  <si>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</si>
  <si>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</si>
  <si>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</si>
  <si>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</si>
  <si>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</si>
  <si>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</si>
  <si>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</si>
  <si>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</si>
  <si>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</si>
  <si>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</si>
  <si>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</si>
  <si>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</si>
  <si>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</si>
  <si>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</si>
  <si>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</si>
  <si>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</si>
  <si>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</si>
  <si>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</si>
  <si>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</si>
  <si>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</si>
  <si>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</si>
  <si>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</si>
  <si>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</si>
  <si>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</si>
  <si>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</si>
  <si>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</si>
  <si>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</si>
  <si>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</si>
  <si>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</si>
  <si>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</si>
  <si>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</si>
  <si>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</si>
  <si>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</si>
  <si>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</si>
  <si>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</si>
  <si>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</si>
  <si>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</si>
  <si>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</si>
  <si>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</si>
  <si>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</si>
  <si>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</si>
  <si>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</si>
  <si>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</si>
  <si>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</si>
  <si>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</si>
  <si>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</si>
  <si>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</si>
  <si>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</si>
  <si>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</si>
  <si>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</si>
  <si>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</si>
  <si>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</si>
  <si>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</si>
  <si>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</si>
  <si>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</si>
  <si>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</si>
  <si>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</si>
  <si>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</si>
  <si>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</si>
  <si>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</si>
  <si>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</si>
  <si>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</si>
  <si>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</si>
  <si>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</si>
  <si>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</si>
  <si>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</si>
  <si>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</si>
  <si>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</si>
  <si>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</si>
  <si>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</si>
  <si>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</si>
  <si>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</si>
  <si>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</si>
  <si>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</si>
  <si>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</si>
  <si>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</si>
  <si>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</si>
  <si>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</si>
  <si>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</si>
  <si>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</si>
  <si>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</si>
  <si>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</si>
  <si>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</si>
  <si>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</si>
  <si>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</si>
  <si>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</si>
  <si>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</si>
  <si>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</si>
  <si>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</si>
  <si>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</si>
  <si>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</si>
  <si>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</si>
  <si>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</si>
  <si>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</si>
  <si>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</si>
  <si>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</si>
  <si>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</si>
  <si>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</si>
  <si>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</si>
  <si>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</si>
  <si>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</si>
  <si>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</si>
  <si>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</si>
  <si>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</si>
  <si>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</si>
  <si>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</si>
  <si>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</si>
  <si>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</si>
  <si>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</si>
  <si>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</si>
  <si>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</si>
  <si>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</si>
  <si>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</si>
  <si>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</si>
  <si>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</si>
  <si>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</si>
  <si>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</si>
  <si>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</si>
  <si>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</si>
  <si>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</si>
  <si>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</si>
  <si>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</si>
  <si>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</si>
  <si>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</si>
  <si>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</si>
  <si>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</si>
  <si>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</si>
  <si>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</si>
  <si>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</si>
  <si>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</si>
  <si>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</si>
  <si>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</si>
  <si>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</si>
  <si>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</si>
  <si>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</si>
  <si>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</si>
  <si>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</si>
  <si>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</si>
  <si>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</si>
  <si>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</si>
  <si>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</si>
  <si>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</si>
  <si>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</si>
  <si>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</si>
  <si>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</si>
  <si>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</si>
  <si>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</si>
  <si>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</si>
  <si>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</si>
  <si>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</si>
  <si>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</si>
  <si>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</si>
  <si>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</si>
  <si>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</si>
  <si>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</si>
  <si>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</si>
  <si>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</si>
  <si>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</si>
  <si>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</si>
  <si>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</si>
  <si>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</si>
  <si>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</si>
  <si>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</si>
  <si>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</si>
  <si>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</si>
  <si>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</si>
  <si>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</si>
  <si>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</si>
  <si>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</si>
  <si>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</si>
  <si>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</si>
  <si>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</si>
  <si>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</si>
  <si>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</si>
  <si>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</si>
  <si>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</si>
  <si>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</si>
  <si>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</si>
  <si>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</si>
  <si>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</si>
  <si>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</si>
  <si>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</si>
  <si>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</si>
  <si>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</si>
  <si>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</si>
  <si>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</si>
  <si>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</si>
  <si>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</si>
  <si>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</si>
  <si>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</si>
  <si>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</si>
  <si>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</si>
  <si>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</si>
  <si>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</si>
  <si>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</si>
  <si>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</si>
  <si>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</si>
  <si>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</si>
  <si>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</si>
  <si>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</si>
  <si>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</si>
  <si>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</si>
  <si>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</si>
  <si>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</si>
  <si>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</si>
  <si>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</si>
  <si>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</si>
  <si>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</si>
  <si>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</si>
  <si>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</si>
  <si>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</si>
  <si>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</si>
  <si>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</si>
  <si>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</si>
  <si>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</si>
  <si>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</si>
  <si>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</si>
  <si>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</si>
  <si>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</si>
  <si>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</si>
  <si>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</si>
  <si>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</si>
  <si>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</si>
  <si>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</si>
  <si>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</si>
  <si>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</si>
  <si>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</si>
  <si>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</si>
  <si>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</si>
  <si>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</si>
  <si>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</si>
  <si>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</si>
  <si>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</si>
  <si>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</si>
  <si>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</si>
  <si>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</si>
  <si>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</si>
  <si>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</si>
  <si>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</si>
  <si>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</si>
  <si>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</si>
  <si>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</si>
  <si>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</si>
  <si>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</si>
  <si>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</si>
  <si>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</si>
  <si>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</si>
  <si>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</si>
  <si>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</si>
  <si>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</si>
  <si>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</si>
  <si>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</si>
  <si>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</si>
  <si>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</si>
  <si>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</si>
  <si>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</si>
  <si>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</si>
  <si>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</si>
  <si>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</si>
  <si>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</si>
  <si>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</si>
  <si>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</si>
  <si>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</si>
  <si>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</si>
  <si>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</si>
  <si>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</si>
  <si>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</si>
  <si>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</si>
  <si>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</si>
  <si>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</si>
  <si>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</si>
  <si>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</si>
  <si>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</si>
  <si>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</si>
  <si>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</si>
  <si>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</si>
  <si>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</si>
  <si>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</si>
  <si>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</si>
  <si>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</si>
  <si>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</si>
  <si>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</si>
  <si>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</si>
  <si>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</si>
  <si>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</si>
  <si>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</si>
  <si>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</si>
  <si>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</si>
  <si>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</si>
  <si>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</si>
  <si>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</si>
  <si>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</si>
  <si>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</si>
  <si>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</si>
  <si>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</si>
  <si>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</si>
  <si>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</si>
  <si>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</si>
  <si>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</si>
  <si>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</si>
  <si>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</si>
  <si>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</si>
  <si>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</si>
  <si>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</si>
  <si>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</si>
  <si>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</si>
  <si>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</si>
  <si>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</si>
  <si>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</si>
  <si>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</si>
  <si>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</si>
  <si>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</si>
  <si>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</si>
  <si>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</si>
  <si>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</si>
  <si>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</si>
  <si>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</si>
  <si>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</si>
  <si>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</si>
  <si>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</si>
  <si>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</si>
  <si>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</si>
  <si>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</si>
  <si>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</si>
  <si>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</si>
  <si>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</si>
  <si>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</si>
  <si>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</si>
  <si>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</si>
  <si>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</si>
  <si>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</si>
  <si>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</si>
  <si>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</si>
  <si>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</si>
  <si>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</si>
  <si>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</si>
  <si>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</si>
  <si>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</si>
  <si>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</si>
  <si>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</si>
  <si>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</si>
  <si>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</si>
  <si>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</si>
  <si>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</si>
  <si>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</si>
  <si>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</si>
  <si>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</si>
  <si>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</si>
  <si>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</si>
  <si>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</si>
  <si>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</si>
  <si>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</si>
  <si>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</si>
  <si>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</si>
  <si>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</si>
  <si>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</si>
  <si>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</si>
  <si>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</si>
  <si>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</si>
  <si>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</si>
  <si>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</si>
  <si>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</si>
  <si>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</si>
  <si>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</si>
  <si>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</si>
  <si>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</si>
  <si>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</si>
  <si>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</si>
  <si>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</si>
  <si>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</si>
  <si>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</si>
  <si>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</si>
  <si>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</si>
  <si>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</si>
  <si>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</si>
  <si>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</si>
  <si>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</si>
  <si>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</si>
  <si>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</si>
  <si>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</si>
  <si>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</si>
  <si>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</si>
  <si>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</si>
  <si>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</si>
  <si>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</si>
  <si>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</si>
  <si>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</si>
  <si>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</si>
  <si>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</si>
  <si>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</si>
  <si>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</si>
  <si>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</si>
  <si>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</si>
  <si>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</si>
  <si>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</si>
  <si>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</si>
  <si>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</si>
  <si>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</si>
  <si>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</si>
  <si>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</si>
  <si>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</si>
  <si>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</si>
  <si>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</si>
  <si>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</si>
  <si>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</si>
  <si>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</si>
  <si>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</si>
  <si>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</si>
  <si>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</si>
  <si>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</si>
  <si>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</si>
  <si>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</si>
  <si>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</si>
  <si>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</si>
  <si>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</si>
  <si>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</si>
  <si>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</si>
  <si>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</si>
  <si>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</si>
  <si>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</si>
  <si>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</si>
  <si>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</si>
  <si>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</si>
  <si>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</si>
  <si>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</si>
  <si>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</si>
  <si>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</si>
  <si>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</si>
  <si>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</si>
  <si>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</si>
  <si>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</si>
  <si>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</si>
  <si>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</si>
  <si>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</si>
  <si>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</si>
  <si>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</si>
  <si>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</si>
  <si>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</si>
  <si>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</si>
  <si>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</si>
  <si>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</si>
  <si>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</si>
  <si>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</si>
  <si>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</si>
  <si>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</si>
  <si>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</si>
  <si>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</si>
  <si>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</si>
  <si>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</si>
  <si>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</si>
  <si>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</si>
  <si>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</si>
  <si>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</si>
  <si>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</si>
  <si>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</si>
  <si>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</si>
  <si>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</si>
  <si>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</si>
  <si>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</si>
  <si>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</si>
  <si>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</si>
  <si>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</si>
  <si>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</si>
  <si>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</si>
  <si>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</si>
  <si>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</si>
  <si>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</si>
  <si>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</si>
  <si>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</si>
  <si>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</si>
  <si>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</si>
  <si>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</si>
  <si>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</si>
  <si>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</si>
  <si>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</si>
  <si>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</si>
  <si>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</si>
  <si>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</si>
  <si>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</si>
  <si>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</si>
  <si>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</si>
  <si>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</si>
  <si>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</si>
  <si>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</si>
  <si>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</si>
  <si>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</si>
  <si>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</si>
  <si>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</si>
  <si>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</si>
  <si>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</si>
  <si>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</si>
  <si>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</si>
  <si>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</si>
  <si>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</si>
  <si>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</si>
  <si>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</si>
  <si>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</si>
  <si>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</si>
  <si>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</si>
  <si>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</si>
  <si>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</si>
  <si>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</si>
  <si>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</si>
  <si>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</si>
  <si>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</si>
  <si>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</si>
  <si>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</si>
  <si>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</si>
  <si>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</si>
  <si>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</si>
  <si>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</si>
  <si>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</si>
  <si>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</si>
  <si>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</si>
  <si>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</si>
  <si>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</si>
  <si>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</si>
  <si>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</si>
  <si>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</si>
  <si>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</si>
  <si>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</si>
  <si>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</si>
  <si>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</si>
  <si>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</si>
  <si>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</si>
  <si>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</si>
  <si>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</si>
  <si>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</si>
  <si>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</si>
  <si>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</si>
  <si>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</si>
  <si>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</si>
  <si>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</si>
  <si>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</si>
  <si>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</si>
  <si>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</si>
  <si>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</si>
  <si>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</si>
  <si>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</si>
  <si>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</si>
  <si>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</si>
  <si>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</si>
  <si>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</si>
  <si>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</si>
  <si>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</si>
  <si>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</si>
  <si>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</si>
  <si>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</si>
  <si>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</si>
  <si>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</si>
  <si>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</si>
  <si>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</si>
  <si>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</si>
  <si>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</si>
  <si>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</si>
  <si>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</si>
  <si>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</si>
  <si>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</si>
  <si>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</si>
  <si>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</si>
  <si>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</si>
  <si>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</si>
  <si>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</si>
  <si>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</si>
  <si>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</si>
  <si>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</si>
  <si>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</si>
  <si>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</si>
  <si>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</si>
  <si>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</si>
  <si>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</si>
  <si>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</si>
  <si>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</si>
  <si>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</si>
  <si>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</si>
  <si>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</si>
  <si>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</si>
  <si>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</si>
  <si>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</si>
  <si>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</si>
  <si>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</si>
  <si>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</si>
  <si>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</si>
  <si>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</si>
  <si>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</si>
  <si>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</si>
  <si>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</si>
  <si>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</si>
  <si>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</si>
  <si>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</si>
  <si>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</si>
  <si>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</si>
  <si>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</si>
  <si>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</si>
  <si>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</si>
  <si>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</si>
  <si>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</si>
  <si>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</si>
  <si>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</si>
  <si>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</si>
  <si>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</si>
  <si>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</si>
  <si>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</si>
  <si>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</si>
  <si>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</si>
  <si>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</si>
  <si>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</si>
  <si>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</si>
  <si>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</si>
  <si>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</si>
  <si>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</si>
  <si>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</si>
  <si>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</si>
  <si>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</si>
  <si>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</si>
  <si>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</si>
  <si>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</si>
  <si>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</si>
  <si>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</si>
  <si>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</si>
  <si>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</si>
  <si>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</si>
  <si>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</si>
  <si>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</si>
  <si>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</si>
  <si>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</si>
  <si>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</si>
  <si>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</si>
  <si>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</si>
  <si>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</si>
  <si>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</si>
  <si>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</si>
  <si>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</si>
  <si>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</si>
  <si>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</si>
  <si>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</si>
  <si>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</si>
  <si>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</si>
  <si>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</si>
  <si>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</si>
  <si>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</si>
  <si>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</si>
  <si>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</si>
  <si>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</si>
  <si>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</si>
  <si>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</si>
  <si>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</si>
  <si>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</si>
  <si>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</si>
  <si>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</si>
  <si>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</si>
  <si>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</si>
  <si>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</si>
  <si>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</si>
  <si>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</si>
  <si>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</si>
  <si>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</si>
  <si>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</si>
  <si>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</si>
  <si>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</si>
  <si>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</si>
  <si>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</si>
  <si>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</si>
  <si>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</si>
  <si>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</si>
  <si>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</si>
  <si>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</si>
  <si>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</si>
  <si>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</si>
  <si>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</si>
  <si>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</si>
  <si>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</si>
  <si>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</si>
  <si>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</si>
  <si>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</si>
  <si>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</si>
  <si>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</si>
  <si>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</si>
  <si>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</si>
  <si>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</si>
  <si>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</si>
  <si>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</si>
  <si>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</si>
  <si>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</si>
  <si>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</si>
  <si>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</si>
  <si>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</si>
  <si>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</si>
  <si>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</si>
  <si>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</si>
  <si>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</si>
  <si>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</si>
  <si>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</si>
  <si>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</si>
  <si>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</si>
  <si>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</si>
  <si>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</si>
  <si>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</si>
  <si>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</si>
  <si>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</si>
  <si>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</si>
  <si>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</si>
  <si>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</si>
  <si>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</si>
  <si>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</si>
  <si>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</si>
  <si>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</si>
  <si>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</si>
  <si>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</si>
  <si>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</si>
  <si>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</si>
  <si>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</si>
  <si>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</si>
  <si>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</si>
  <si>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</si>
  <si>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</si>
  <si>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</si>
  <si>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</si>
  <si>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</si>
  <si>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</si>
  <si>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</si>
  <si>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</si>
  <si>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</si>
  <si>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</si>
  <si>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</si>
  <si>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</si>
  <si>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</si>
  <si>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</si>
  <si>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</si>
  <si>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</si>
  <si>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</si>
  <si>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</si>
  <si>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</si>
  <si>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</si>
  <si>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</si>
  <si>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</si>
  <si>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</si>
  <si>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</si>
  <si>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</si>
  <si>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</si>
  <si>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</si>
  <si>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</si>
  <si>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</si>
  <si>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</si>
  <si>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</si>
  <si>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</si>
  <si>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</si>
  <si>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</si>
  <si>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</si>
  <si>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</si>
  <si>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</si>
  <si>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</si>
  <si>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</si>
  <si>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</si>
  <si>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</si>
  <si>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</si>
  <si>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</si>
  <si>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</si>
  <si>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</si>
  <si>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</si>
  <si>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</si>
  <si>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</si>
  <si>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</si>
  <si>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</si>
  <si>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</si>
  <si>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</si>
  <si>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</si>
  <si>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</si>
  <si>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</si>
  <si>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</si>
  <si>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</si>
  <si>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</si>
  <si>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</si>
  <si>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</si>
  <si>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</si>
  <si>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</si>
  <si>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</si>
  <si>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</si>
  <si>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</si>
  <si>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</si>
  <si>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</si>
  <si>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</si>
  <si>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</si>
  <si>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</si>
  <si>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</si>
  <si>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</si>
  <si>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</si>
  <si>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</si>
  <si>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</si>
  <si>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</si>
  <si>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</si>
  <si>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</si>
  <si>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</si>
  <si>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</si>
  <si>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</si>
  <si>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</si>
  <si>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</si>
  <si>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</si>
  <si>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</si>
  <si>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</si>
  <si>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</si>
  <si>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</si>
  <si>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</si>
  <si>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</si>
  <si>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</si>
  <si>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</si>
  <si>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</si>
  <si>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</si>
  <si>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</si>
  <si>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</si>
  <si>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</si>
  <si>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</si>
  <si>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</si>
  <si>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</si>
  <si>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</si>
  <si>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</si>
  <si>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</si>
  <si>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</si>
  <si>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</si>
  <si>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</si>
  <si>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</si>
  <si>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</si>
  <si>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</si>
  <si>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</si>
  <si>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</si>
  <si>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</si>
  <si>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</si>
  <si>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</si>
  <si>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</si>
  <si>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</si>
  <si>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</si>
  <si>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</si>
  <si>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</si>
  <si>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</si>
  <si>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</si>
  <si>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</si>
  <si>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</si>
  <si>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</si>
  <si>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</si>
  <si>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</si>
  <si>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</si>
  <si>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</si>
  <si>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</si>
  <si>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</si>
  <si>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</si>
  <si>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</si>
  <si>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</si>
  <si>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</si>
  <si>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</si>
  <si>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</si>
  <si>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</si>
  <si>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</si>
  <si>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</si>
  <si>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</si>
  <si>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</si>
  <si>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</si>
  <si>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</si>
  <si>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</si>
  <si>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</si>
  <si>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</si>
  <si>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</si>
  <si>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</si>
  <si>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</si>
  <si>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</si>
  <si>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</si>
  <si>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</si>
  <si>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</si>
  <si>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</si>
  <si>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</si>
  <si>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</si>
  <si>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</si>
  <si>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</si>
  <si>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</si>
  <si>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</si>
  <si>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</si>
  <si>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</si>
  <si>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</si>
  <si>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</si>
  <si>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</si>
  <si>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</si>
  <si>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</si>
  <si>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</si>
  <si>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</si>
  <si>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</si>
  <si>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</si>
  <si>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</si>
  <si>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</si>
  <si>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</si>
  <si>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</si>
  <si>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</si>
  <si>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</si>
  <si>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</si>
  <si>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</si>
  <si>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</si>
  <si>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</si>
  <si>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</si>
  <si>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</si>
  <si>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</si>
  <si>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</si>
  <si>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</si>
  <si>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</si>
  <si>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</si>
  <si>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</si>
  <si>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</si>
  <si>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</si>
  <si>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</si>
  <si>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</si>
  <si>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</si>
  <si>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</si>
  <si>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</si>
  <si>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</si>
  <si>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</si>
  <si>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</si>
  <si>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</si>
  <si>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</si>
  <si>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</si>
  <si>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</si>
  <si>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</si>
  <si>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</si>
  <si>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</si>
  <si>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</si>
  <si>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</si>
  <si>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</si>
  <si>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</si>
  <si>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</si>
  <si>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</si>
  <si>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</si>
  <si>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</si>
  <si>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</si>
  <si>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</si>
  <si>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</si>
  <si>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</si>
  <si>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</si>
  <si>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</si>
  <si>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</si>
  <si>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</si>
  <si>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</si>
  <si>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</si>
  <si>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</si>
  <si>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</si>
  <si>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</si>
  <si>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</si>
  <si>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</si>
  <si>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</si>
  <si>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</si>
  <si>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</si>
  <si>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</si>
  <si>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</si>
  <si>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</si>
  <si>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</si>
  <si>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</si>
  <si>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</si>
  <si>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</si>
  <si>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</si>
  <si>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</si>
  <si>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</si>
  <si>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</si>
  <si>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</si>
  <si>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</si>
  <si>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</si>
  <si>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</si>
  <si>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</si>
  <si>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</si>
  <si>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</si>
  <si>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</si>
  <si>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</si>
  <si>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</si>
  <si>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</si>
  <si>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</si>
  <si>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</si>
  <si>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</si>
  <si>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</si>
  <si>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</si>
  <si>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</si>
  <si>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</si>
  <si>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</si>
  <si>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</si>
  <si>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</si>
  <si>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</si>
  <si>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</si>
  <si>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</si>
  <si>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</si>
  <si>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</si>
  <si>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</si>
  <si>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</si>
  <si>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</si>
  <si>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</si>
  <si>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</si>
  <si>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</si>
  <si>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</si>
  <si>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</si>
  <si>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</si>
  <si>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</si>
  <si>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</si>
  <si>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</si>
  <si>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</si>
  <si>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</si>
  <si>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</si>
  <si>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</si>
  <si>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</si>
  <si>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</si>
  <si>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</si>
  <si>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</si>
  <si>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</si>
  <si>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</si>
  <si>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</si>
  <si>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</si>
  <si>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</si>
  <si>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</si>
  <si>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</si>
  <si>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</si>
  <si>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</si>
  <si>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</si>
  <si>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</si>
  <si>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</si>
  <si>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</si>
  <si>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</si>
  <si>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</si>
  <si>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</si>
  <si>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</si>
  <si>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</si>
  <si>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</si>
  <si>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</si>
  <si>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</si>
  <si>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</si>
  <si>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</si>
  <si>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</si>
  <si>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</si>
  <si>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</si>
  <si>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</si>
  <si>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</si>
  <si>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</si>
  <si>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</si>
  <si>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</si>
  <si>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</si>
  <si>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</si>
  <si>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</si>
  <si>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</si>
  <si>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</si>
  <si>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</si>
  <si>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</si>
  <si>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</si>
  <si>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</si>
  <si>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</si>
  <si>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</si>
  <si>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</si>
  <si>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</si>
  <si>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</si>
  <si>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</si>
  <si>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</si>
  <si>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</si>
  <si>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</si>
  <si>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</si>
  <si>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</si>
  <si>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</si>
  <si>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</si>
  <si>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</si>
  <si>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</si>
  <si>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</si>
  <si>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</si>
  <si>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</si>
  <si>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</si>
  <si>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</si>
  <si>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</si>
  <si>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</si>
  <si>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</si>
  <si>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</si>
  <si>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</si>
  <si>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</si>
  <si>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</si>
  <si>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</si>
  <si>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</si>
  <si>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</si>
  <si>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</si>
  <si>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</si>
  <si>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</si>
  <si>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</si>
  <si>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</si>
  <si>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</si>
  <si>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</si>
  <si>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</si>
  <si>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</si>
  <si>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</si>
  <si>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</si>
  <si>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</si>
  <si>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</si>
  <si>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</si>
  <si>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</si>
  <si>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</si>
  <si>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</si>
  <si>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</si>
  <si>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</si>
  <si>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</si>
  <si>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</si>
  <si>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</si>
  <si>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</si>
  <si>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</si>
  <si>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</si>
  <si>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</si>
  <si>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</si>
  <si>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</si>
  <si>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</si>
  <si>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</si>
  <si>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</si>
  <si>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</si>
  <si>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</si>
  <si>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</si>
  <si>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</si>
  <si>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</si>
  <si>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</si>
  <si>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</si>
  <si>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</si>
  <si>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</si>
  <si>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</si>
  <si>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</si>
  <si>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</si>
  <si>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</si>
  <si>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</si>
  <si>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</si>
  <si>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</si>
  <si>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</si>
  <si>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</si>
  <si>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</si>
  <si>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</si>
  <si>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</si>
  <si>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</si>
  <si>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</si>
  <si>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</si>
  <si>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</si>
  <si>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</si>
  <si>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</si>
  <si>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</si>
  <si>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</si>
  <si>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</si>
  <si>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</si>
  <si>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</si>
  <si>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</si>
  <si>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</si>
  <si>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</si>
  <si>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</si>
  <si>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</si>
  <si>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</si>
  <si>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</si>
  <si>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</si>
  <si>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</si>
  <si>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</si>
  <si>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</si>
  <si>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</si>
  <si>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</si>
  <si>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</si>
  <si>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</si>
  <si>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</si>
  <si>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</si>
  <si>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</si>
  <si>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</si>
  <si>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</si>
  <si>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</si>
  <si>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</si>
  <si>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</si>
  <si>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</si>
  <si>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</si>
  <si>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</si>
  <si>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</si>
  <si>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</si>
  <si>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</si>
  <si>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</si>
  <si>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</si>
  <si>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</si>
  <si>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</si>
  <si>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</si>
  <si>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</si>
  <si>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</si>
  <si>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</si>
  <si>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</si>
  <si>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</si>
  <si>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</si>
  <si>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</si>
  <si>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</si>
  <si>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</si>
  <si>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</si>
  <si>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</si>
  <si>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</si>
  <si>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</si>
  <si>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</si>
  <si>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</si>
  <si>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</si>
  <si>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</si>
  <si>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</si>
  <si>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</si>
  <si>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</si>
  <si>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</si>
  <si>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</si>
  <si>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</si>
  <si>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</si>
  <si>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</si>
  <si>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</si>
  <si>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</si>
  <si>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</si>
  <si>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</si>
  <si>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</si>
  <si>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</si>
  <si>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</si>
  <si>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</si>
  <si>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</si>
  <si>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</si>
  <si>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</si>
  <si>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</si>
  <si>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</si>
  <si>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</si>
  <si>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</si>
  <si>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</si>
  <si>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</si>
  <si>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</si>
  <si>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</si>
  <si>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</si>
  <si>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</si>
  <si>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</si>
  <si>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</si>
  <si>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</si>
  <si>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</si>
  <si>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</si>
  <si>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</si>
  <si>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</si>
  <si>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</si>
  <si>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</si>
  <si>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</si>
  <si>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</si>
  <si>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</si>
  <si>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</si>
  <si>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</si>
  <si>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</si>
  <si>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</si>
  <si>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</si>
  <si>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</si>
  <si>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</si>
  <si>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</si>
  <si>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</si>
  <si>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</si>
  <si>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</si>
  <si>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</si>
  <si>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</si>
  <si>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</si>
  <si>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</si>
  <si>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</si>
  <si>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</si>
  <si>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</si>
  <si>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</si>
  <si>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</si>
  <si>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</si>
  <si>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</si>
  <si>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</si>
  <si>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</si>
  <si>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</si>
  <si>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</si>
  <si>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</si>
  <si>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</si>
  <si>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</si>
  <si>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</si>
  <si>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</si>
  <si>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</si>
  <si>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</si>
  <si>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</si>
  <si>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</si>
  <si>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</si>
  <si>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</si>
  <si>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</si>
  <si>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</si>
  <si>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</si>
  <si>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</si>
  <si>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</si>
  <si>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</si>
  <si>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</si>
  <si>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</si>
  <si>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</si>
  <si>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</si>
  <si>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</si>
  <si>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</si>
  <si>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</si>
  <si>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</si>
  <si>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</si>
  <si>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</si>
  <si>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</si>
  <si>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</si>
  <si>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</si>
  <si>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</si>
  <si>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</si>
  <si>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</si>
  <si>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</si>
  <si>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</si>
  <si>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</si>
  <si>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</si>
  <si>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</si>
  <si>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</si>
  <si>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</si>
  <si>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</si>
  <si>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</si>
  <si>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</si>
  <si>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</si>
  <si>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</si>
  <si>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</si>
  <si>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</si>
  <si>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</si>
  <si>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</si>
  <si>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</si>
  <si>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</si>
  <si>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</si>
  <si>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</si>
  <si>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</si>
  <si>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</si>
  <si>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</si>
  <si>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</si>
  <si>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</si>
  <si>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</si>
  <si>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</si>
  <si>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</si>
  <si>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</si>
  <si>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</si>
  <si>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</si>
  <si>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</si>
  <si>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</si>
  <si>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</si>
  <si>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</si>
  <si>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</si>
  <si>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</si>
  <si>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</si>
  <si>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</si>
  <si>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</si>
  <si>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</si>
  <si>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</si>
  <si>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</si>
  <si>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</si>
  <si>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</si>
  <si>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</si>
  <si>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</si>
  <si>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</si>
  <si>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</si>
  <si>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</si>
  <si>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</si>
  <si>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</si>
  <si>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</si>
  <si>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</si>
  <si>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</si>
  <si>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</si>
  <si>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</si>
  <si>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</si>
  <si>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</si>
  <si>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</si>
  <si>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</si>
  <si>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</si>
  <si>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</si>
  <si>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</si>
  <si>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</si>
  <si>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</si>
  <si>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</si>
  <si>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</si>
  <si>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</si>
  <si>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</si>
  <si>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</si>
  <si>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</si>
  <si>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</si>
  <si>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</si>
  <si>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</si>
  <si>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</si>
  <si>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</si>
  <si>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</si>
  <si>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</si>
  <si>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</si>
  <si>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</si>
  <si>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</si>
  <si>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</si>
  <si>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</si>
  <si>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</si>
  <si>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</si>
  <si>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</si>
  <si>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</si>
  <si>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</si>
  <si>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</si>
  <si>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</si>
  <si>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</si>
  <si>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</si>
  <si>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</si>
  <si>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</si>
  <si>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</si>
  <si>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</si>
  <si>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</si>
  <si>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</si>
  <si>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</si>
  <si>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</si>
  <si>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</si>
  <si>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</si>
  <si>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</si>
  <si>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</si>
  <si>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</si>
  <si>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</si>
  <si>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</si>
  <si>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</si>
  <si>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</si>
  <si>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</si>
  <si>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</si>
  <si>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</si>
  <si>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</si>
  <si>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</si>
  <si>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</si>
  <si>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</si>
  <si>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</si>
  <si>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</si>
  <si>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</si>
  <si>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</si>
  <si>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</si>
  <si>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</si>
  <si>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</si>
  <si>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</si>
  <si>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</si>
  <si>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</si>
  <si>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</si>
  <si>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</si>
  <si>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</si>
  <si>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</si>
  <si>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</si>
  <si>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</si>
  <si>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</si>
  <si>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</si>
  <si>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</si>
  <si>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</si>
  <si>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</si>
  <si>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</si>
  <si>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</si>
  <si>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</si>
  <si>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</si>
  <si>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</si>
  <si>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</si>
  <si>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</si>
  <si>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</si>
  <si>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</si>
  <si>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</si>
  <si>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</si>
  <si>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</si>
  <si>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</si>
  <si>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</si>
  <si>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</si>
  <si>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</si>
  <si>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</si>
  <si>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</si>
  <si>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</si>
  <si>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</si>
  <si>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</si>
  <si>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</si>
  <si>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</si>
  <si>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</si>
  <si>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</si>
  <si>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</si>
  <si>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</si>
  <si>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</si>
  <si>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</si>
  <si>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</si>
  <si>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</si>
  <si>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</si>
  <si>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</si>
  <si>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</si>
  <si>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</si>
  <si>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</si>
  <si>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</si>
  <si>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</si>
  <si>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</si>
  <si>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</si>
  <si>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</si>
  <si>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</si>
  <si>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</si>
  <si>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</si>
  <si>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</si>
  <si>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</si>
  <si>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</si>
  <si>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</si>
  <si>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</si>
  <si>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</si>
  <si>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</si>
  <si>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</si>
  <si>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</si>
  <si>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</si>
  <si>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</si>
  <si>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</si>
  <si>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</si>
  <si>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</si>
  <si>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</si>
  <si>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</si>
  <si>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</si>
  <si>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</si>
  <si>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</si>
  <si>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</si>
  <si>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</si>
  <si>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</si>
  <si>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</si>
  <si>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</si>
  <si>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</si>
  <si>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</si>
  <si>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</si>
  <si>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</si>
  <si>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</si>
  <si>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</si>
  <si>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</si>
  <si>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</si>
  <si>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</si>
  <si>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</si>
  <si>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</si>
  <si>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</si>
  <si>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</si>
  <si>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</si>
  <si>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</si>
  <si>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</si>
  <si>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</si>
  <si>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</si>
  <si>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</si>
  <si>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</si>
  <si>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</si>
  <si>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</si>
  <si>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</si>
  <si>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</si>
  <si>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</si>
  <si>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</si>
  <si>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</si>
  <si>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</si>
  <si>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</si>
  <si>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</si>
  <si>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</si>
  <si>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</si>
  <si>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</si>
  <si>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</si>
  <si>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</si>
  <si>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</si>
  <si>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</si>
  <si>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</si>
  <si>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</si>
  <si>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</si>
  <si>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</si>
  <si>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</si>
  <si>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</si>
  <si>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</si>
  <si>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</si>
  <si>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</si>
  <si>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</si>
  <si>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</si>
  <si>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</si>
  <si>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</si>
  <si>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</si>
  <si>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</si>
  <si>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</si>
  <si>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</si>
  <si>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</si>
  <si>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</si>
  <si>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</si>
  <si>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</si>
  <si>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</si>
  <si>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</si>
  <si>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</si>
  <si>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</si>
  <si>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</si>
  <si>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</si>
  <si>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</si>
  <si>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</si>
  <si>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</si>
  <si>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</si>
  <si>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</si>
  <si>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</si>
  <si>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</si>
  <si>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</si>
  <si>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</si>
  <si>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</si>
  <si>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</si>
  <si>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</si>
  <si>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</si>
  <si>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</si>
  <si>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</si>
  <si>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</si>
  <si>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</si>
  <si>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</si>
  <si>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</si>
  <si>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</si>
  <si>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</si>
  <si>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</si>
  <si>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</si>
  <si>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</si>
  <si>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</si>
  <si>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</si>
  <si>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</si>
  <si>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</si>
  <si>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</si>
  <si>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</si>
  <si>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</si>
  <si>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</si>
  <si>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</si>
  <si>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</si>
  <si>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</si>
  <si>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</si>
  <si>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</si>
  <si>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</si>
  <si>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</si>
  <si>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</si>
  <si>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</si>
  <si>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</si>
  <si>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</si>
  <si>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</si>
  <si>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</si>
  <si>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</si>
  <si>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</si>
  <si>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</si>
  <si>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</si>
  <si>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</si>
  <si>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</si>
  <si>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</si>
  <si>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</si>
  <si>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</si>
  <si>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</si>
  <si>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</si>
  <si>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</si>
  <si>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</si>
  <si>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</si>
  <si>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</si>
  <si>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</si>
  <si>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</si>
  <si>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</si>
  <si>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</si>
  <si>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</si>
  <si>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</si>
  <si>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</si>
  <si>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</si>
  <si>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</si>
  <si>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</si>
  <si>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</si>
  <si>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</si>
  <si>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</si>
  <si>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</si>
  <si>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</si>
  <si>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</si>
  <si>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</si>
  <si>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</si>
  <si>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</si>
  <si>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</si>
  <si>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</si>
  <si>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</si>
  <si>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</si>
  <si>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</si>
  <si>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</si>
  <si>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</si>
  <si>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</si>
  <si>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</si>
  <si>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</si>
  <si>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</si>
  <si>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</si>
  <si>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</si>
  <si>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</si>
  <si>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</si>
  <si>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</si>
  <si>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</si>
  <si>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</si>
  <si>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</si>
  <si>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</si>
  <si>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</si>
  <si>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</si>
  <si>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</si>
  <si>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</si>
  <si>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</si>
  <si>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</si>
  <si>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</si>
  <si>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</si>
  <si>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</si>
  <si>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</si>
  <si>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</si>
  <si>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</si>
  <si>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</si>
  <si>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</si>
  <si>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</si>
  <si>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</si>
  <si>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</si>
  <si>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</si>
  <si>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</si>
  <si>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</si>
  <si>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</si>
  <si>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</si>
  <si>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</si>
  <si>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</si>
  <si>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</si>
  <si>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</si>
  <si>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</si>
  <si>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</si>
  <si>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</si>
  <si>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</si>
  <si>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</si>
  <si>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</si>
  <si>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</si>
  <si>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</si>
  <si>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</si>
  <si>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</si>
  <si>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</si>
  <si>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</si>
  <si>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</si>
  <si>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</si>
  <si>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</si>
  <si>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</si>
  <si>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</si>
  <si>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</si>
  <si>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</si>
  <si>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</si>
  <si>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</si>
  <si>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</si>
  <si>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</si>
  <si>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</si>
  <si>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</si>
  <si>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</si>
  <si>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</si>
  <si>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</si>
  <si>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</si>
  <si>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</si>
  <si>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</si>
  <si>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</si>
  <si>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</si>
  <si>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</si>
  <si>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</si>
  <si>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</si>
  <si>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</si>
  <si>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</si>
  <si>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</si>
  <si>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</si>
  <si>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</si>
  <si>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</si>
  <si>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</si>
  <si>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</si>
  <si>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</si>
  <si>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</si>
  <si>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</si>
  <si>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</si>
  <si>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</si>
  <si>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</si>
  <si>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</si>
  <si>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</si>
  <si>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</si>
  <si>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</si>
  <si>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</si>
  <si>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</si>
  <si>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</si>
  <si>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</si>
  <si>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</si>
  <si>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</si>
  <si>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</si>
  <si>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</si>
  <si>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</si>
  <si>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</si>
  <si>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</si>
  <si>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</si>
  <si>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</si>
  <si>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</si>
  <si>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</si>
  <si>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</si>
  <si>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</si>
  <si>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</si>
  <si>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</si>
  <si>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</si>
  <si>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</si>
  <si>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</si>
  <si>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</si>
  <si>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</si>
  <si>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</si>
  <si>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</si>
  <si>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</si>
  <si>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</si>
  <si>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</si>
  <si>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</si>
  <si>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</si>
  <si>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</si>
  <si>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</si>
  <si>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</si>
  <si>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</si>
  <si>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</si>
  <si>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</si>
  <si>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</si>
  <si>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</si>
  <si>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</si>
  <si>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</si>
  <si>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</si>
  <si>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</si>
  <si>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</si>
  <si>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</si>
  <si>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</si>
  <si>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</si>
  <si>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</si>
  <si>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</si>
  <si>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</si>
  <si>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</si>
  <si>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</si>
  <si>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</si>
  <si>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</si>
  <si>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</si>
  <si>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</si>
  <si>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</si>
  <si>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</si>
  <si>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</si>
  <si>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</si>
  <si>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</si>
  <si>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</si>
  <si>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</si>
  <si>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</si>
  <si>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</si>
  <si>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</si>
  <si>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</si>
  <si>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</si>
  <si>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</si>
  <si>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</si>
  <si>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</si>
  <si>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</si>
  <si>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</si>
  <si>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</si>
  <si>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</si>
  <si>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</si>
  <si>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</si>
  <si>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</si>
  <si>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</si>
  <si>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</si>
  <si>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</si>
  <si>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</si>
  <si>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</si>
  <si>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</si>
  <si>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</si>
  <si>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</si>
  <si>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</si>
  <si>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</si>
  <si>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</si>
  <si>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</si>
  <si>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</si>
  <si>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</si>
  <si>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</si>
  <si>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</si>
  <si>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</si>
  <si>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</si>
  <si>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</si>
  <si>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</si>
  <si>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</si>
  <si>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</si>
  <si>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</si>
  <si>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</si>
  <si>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</si>
  <si>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</si>
  <si>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</si>
  <si>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</si>
  <si>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</si>
  <si>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</si>
  <si>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</si>
  <si>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</si>
  <si>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</si>
  <si>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</si>
  <si>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</si>
  <si>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</si>
  <si>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</si>
  <si>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</si>
  <si>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</si>
  <si>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</si>
  <si>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</si>
  <si>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</si>
  <si>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</si>
  <si>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</si>
  <si>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</si>
  <si>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</si>
  <si>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</si>
  <si>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</si>
  <si>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</si>
  <si>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</si>
  <si>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</si>
  <si>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</si>
  <si>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</si>
  <si>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</si>
  <si>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</si>
  <si>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</si>
  <si>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</si>
  <si>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</si>
  <si>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</si>
  <si>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</si>
  <si>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</si>
  <si>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</si>
  <si>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</si>
  <si>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</si>
  <si>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</si>
  <si>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</si>
  <si>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</si>
  <si>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</si>
  <si>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</si>
  <si>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</si>
  <si>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</si>
  <si>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</si>
  <si>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</si>
  <si>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</si>
  <si>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</si>
  <si>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</si>
  <si>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</si>
  <si>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</si>
  <si>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</si>
  <si>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</si>
  <si>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</si>
  <si>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</si>
  <si>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</si>
  <si>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</si>
  <si>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</si>
  <si>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</si>
  <si>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</si>
  <si>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</si>
  <si>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</si>
  <si>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</si>
  <si>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</si>
  <si>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</si>
  <si>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</si>
  <si>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</si>
  <si>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</si>
  <si>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</si>
  <si>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</si>
  <si>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</si>
  <si>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</si>
  <si>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</si>
  <si>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</si>
  <si>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</si>
  <si>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</si>
  <si>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</si>
  <si>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</si>
  <si>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</si>
  <si>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</si>
  <si>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</si>
  <si>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</si>
  <si>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</si>
  <si>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</si>
  <si>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</si>
  <si>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</si>
  <si>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</si>
  <si>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</si>
  <si>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</si>
  <si>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</si>
  <si>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</si>
  <si>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</si>
  <si>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</si>
  <si>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</si>
  <si>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</si>
  <si>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</si>
  <si>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</si>
  <si>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</si>
  <si>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</si>
  <si>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</si>
  <si>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</si>
  <si>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</si>
  <si>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</si>
  <si>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</si>
  <si>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</si>
  <si>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</si>
  <si>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</si>
  <si>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</si>
  <si>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</si>
  <si>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</si>
  <si>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</si>
  <si>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</si>
  <si>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</si>
  <si>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</si>
  <si>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</si>
  <si>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</si>
  <si>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</si>
  <si>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</si>
  <si>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</si>
  <si>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</si>
  <si>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</si>
  <si>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</si>
  <si>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</si>
  <si>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</si>
  <si>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</si>
  <si>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</si>
  <si>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</si>
  <si>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</si>
  <si>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</si>
  <si>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</si>
  <si>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</si>
  <si>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</si>
  <si>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</si>
  <si>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</si>
  <si>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</si>
  <si>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</si>
  <si>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</si>
  <si>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</si>
  <si>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</si>
  <si>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</si>
  <si>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</si>
  <si>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</si>
  <si>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</si>
  <si>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</si>
  <si>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</si>
  <si>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</si>
  <si>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</si>
  <si>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</si>
  <si>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</si>
  <si>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</si>
  <si>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</si>
  <si>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</si>
  <si>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</si>
  <si>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</si>
  <si>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</si>
  <si>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</si>
  <si>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</si>
  <si>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</si>
  <si>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</si>
  <si>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</si>
  <si>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</si>
  <si>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</si>
  <si>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</si>
  <si>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</si>
  <si>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</si>
  <si>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</si>
  <si>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</si>
  <si>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</si>
  <si>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</si>
  <si>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</si>
  <si>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</si>
  <si>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</si>
  <si>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</si>
  <si>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</si>
  <si>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</si>
  <si>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</si>
  <si>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</si>
  <si>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</si>
  <si>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</si>
  <si>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</si>
  <si>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</si>
  <si>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</si>
  <si>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</si>
  <si>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</si>
  <si>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</si>
  <si>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</si>
  <si>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</si>
  <si>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</si>
  <si>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</si>
  <si>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</si>
  <si>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</si>
  <si>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</si>
  <si>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</si>
  <si>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</si>
  <si>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</si>
  <si>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</si>
  <si>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</si>
  <si>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</si>
  <si>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</si>
  <si>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</si>
  <si>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</si>
  <si>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</si>
  <si>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</si>
  <si>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</si>
  <si>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</si>
  <si>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</si>
  <si>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</si>
  <si>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</si>
  <si>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</si>
  <si>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</si>
  <si>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</si>
  <si>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</si>
  <si>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</si>
  <si>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</si>
  <si>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</si>
  <si>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</si>
  <si>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</si>
  <si>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</si>
  <si>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</si>
  <si>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</si>
  <si>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</si>
  <si>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</si>
  <si>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</si>
  <si>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</si>
  <si>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</si>
  <si>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</si>
  <si>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</si>
  <si>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</si>
  <si>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</si>
  <si>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</si>
  <si>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</si>
  <si>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</si>
  <si>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</si>
  <si>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</si>
  <si>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</si>
  <si>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</si>
  <si>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</si>
  <si>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</si>
  <si>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</si>
  <si>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</si>
  <si>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</si>
  <si>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</si>
  <si>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</si>
  <si>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</si>
  <si>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</si>
  <si>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</si>
  <si>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</si>
  <si>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</si>
  <si>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</si>
  <si>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</si>
  <si>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</si>
  <si>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</si>
  <si>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</si>
  <si>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</si>
  <si>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</si>
  <si>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</si>
  <si>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</si>
  <si>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</si>
  <si>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</si>
  <si>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</si>
  <si>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</si>
  <si>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</si>
  <si>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</si>
  <si>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</si>
  <si>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</si>
  <si>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</si>
  <si>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</si>
  <si>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</si>
  <si>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</si>
  <si>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</si>
  <si>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</si>
  <si>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</si>
  <si>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</si>
  <si>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</si>
  <si>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</si>
  <si>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</si>
  <si>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</si>
  <si>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</si>
  <si>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</si>
  <si>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</si>
  <si>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</si>
  <si>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</si>
  <si>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</si>
  <si>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</si>
  <si>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</si>
  <si>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</si>
  <si>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</si>
  <si>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</si>
  <si>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</si>
  <si>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</si>
  <si>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</si>
  <si>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</si>
  <si>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</si>
  <si>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</si>
  <si>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</si>
  <si>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</si>
  <si>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</si>
  <si>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</si>
  <si>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</si>
  <si>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</si>
  <si>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</si>
  <si>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</si>
  <si>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</si>
  <si>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</si>
  <si>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</si>
  <si>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</si>
  <si>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</si>
  <si>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</si>
  <si>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</si>
  <si>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</si>
  <si>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</si>
  <si>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</si>
  <si>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</si>
  <si>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</si>
  <si>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</si>
  <si>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</si>
  <si>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</si>
  <si>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</si>
  <si>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</si>
  <si>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</si>
  <si>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</si>
  <si>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</si>
  <si>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</si>
  <si>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</si>
  <si>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</si>
  <si>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</si>
  <si>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</si>
  <si>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</si>
  <si>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</si>
  <si>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</si>
  <si>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</si>
  <si>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</si>
  <si>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</si>
  <si>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</si>
  <si>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</si>
  <si>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</si>
  <si>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</si>
  <si>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</si>
  <si>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</si>
  <si>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</si>
  <si>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</si>
  <si>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</si>
  <si>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</si>
  <si>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</si>
  <si>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</si>
  <si>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</si>
  <si>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</si>
  <si>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</si>
  <si>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</si>
  <si>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</si>
  <si>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</si>
  <si>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</si>
  <si>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</si>
  <si>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</si>
  <si>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</si>
  <si>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</si>
  <si>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</si>
  <si>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</si>
  <si>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</si>
  <si>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</si>
  <si>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</si>
  <si>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</si>
  <si>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</si>
  <si>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</si>
  <si>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</si>
  <si>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</si>
  <si>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</si>
  <si>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</si>
  <si>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</si>
  <si>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</si>
  <si>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</si>
  <si>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</si>
  <si>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</si>
  <si>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</si>
  <si>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</si>
  <si>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</si>
  <si>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</si>
  <si>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</si>
  <si>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</si>
  <si>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</si>
  <si>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</si>
  <si>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</si>
  <si>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</si>
  <si>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</si>
  <si>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</si>
  <si>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</si>
  <si>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</si>
  <si>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</si>
  <si>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</si>
  <si>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</si>
  <si>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</si>
  <si>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</si>
  <si>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</si>
  <si>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</si>
  <si>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</si>
  <si>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</si>
  <si>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</si>
  <si>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</si>
  <si>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</si>
  <si>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</si>
  <si>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</si>
  <si>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</si>
  <si>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</si>
  <si>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</si>
  <si>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</si>
  <si>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</si>
  <si>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</si>
  <si>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</si>
  <si>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</si>
  <si>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</si>
  <si>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</si>
  <si>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</si>
  <si>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</si>
  <si>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</si>
  <si>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</si>
  <si>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</si>
  <si>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</si>
  <si>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</si>
  <si>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</si>
  <si>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</si>
  <si>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</si>
  <si>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</si>
  <si>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</si>
  <si>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</si>
  <si>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</si>
  <si>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</si>
  <si>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</si>
  <si>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</si>
  <si>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</si>
  <si>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</si>
  <si>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</si>
  <si>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</si>
  <si>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</si>
  <si>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</si>
  <si>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</si>
  <si>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</si>
  <si>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</si>
  <si>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</si>
  <si>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</si>
  <si>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</si>
  <si>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</si>
  <si>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</si>
  <si>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</si>
  <si>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</si>
  <si>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</si>
  <si>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</si>
  <si>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</si>
  <si>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</si>
  <si>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</si>
  <si>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</si>
  <si>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</si>
  <si>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</si>
  <si>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</si>
  <si>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</si>
  <si>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</si>
  <si>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</si>
  <si>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</si>
  <si>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</si>
  <si>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</si>
  <si>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</si>
  <si>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</si>
  <si>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</si>
  <si>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</si>
  <si>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</si>
  <si>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</si>
  <si>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</si>
  <si>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</si>
  <si>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</si>
  <si>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</si>
  <si>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</si>
  <si>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</si>
  <si>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</si>
  <si>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</si>
  <si>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</si>
  <si>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</si>
  <si>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</si>
  <si>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</si>
  <si>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</si>
  <si>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</si>
  <si>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</si>
  <si>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</si>
  <si>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</si>
  <si>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</si>
  <si>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</si>
  <si>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</si>
  <si>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</si>
  <si>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</si>
  <si>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</si>
  <si>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</si>
  <si>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</si>
  <si>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</si>
  <si>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</si>
  <si>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</si>
  <si>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</si>
  <si>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</si>
  <si>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</si>
  <si>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</si>
  <si>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</si>
  <si>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</si>
  <si>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</si>
  <si>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</si>
  <si>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</si>
  <si>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</si>
  <si>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</si>
  <si>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</si>
  <si>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</si>
  <si>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</si>
  <si>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</si>
  <si>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</si>
  <si>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</si>
  <si>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</si>
  <si>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</si>
  <si>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</si>
  <si>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</si>
  <si>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</si>
  <si>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</si>
  <si>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</si>
  <si>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</si>
  <si>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</si>
  <si>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</si>
  <si>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</si>
  <si>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</si>
  <si>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</si>
  <si>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</si>
  <si>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</si>
  <si>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</si>
  <si>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</si>
  <si>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</si>
  <si>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</si>
  <si>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</si>
  <si>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</si>
  <si>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</si>
  <si>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</si>
  <si>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</si>
  <si>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</si>
  <si>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</si>
  <si>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</si>
  <si>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</si>
  <si>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</si>
  <si>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</si>
  <si>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</si>
  <si>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</si>
  <si>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</si>
  <si>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</si>
  <si>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</si>
  <si>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</si>
  <si>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</si>
  <si>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</si>
  <si>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</si>
  <si>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</si>
  <si>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</si>
  <si>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</si>
  <si>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</si>
  <si>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</si>
  <si>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</si>
  <si>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</si>
  <si>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</si>
  <si>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</si>
  <si>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</si>
  <si>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</si>
  <si>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</si>
  <si>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</si>
  <si>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</si>
  <si>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</si>
  <si>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</si>
  <si>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</si>
  <si>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</si>
  <si>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</si>
  <si>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</si>
  <si>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</si>
  <si>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</si>
  <si>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</si>
  <si>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</si>
  <si>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</si>
  <si>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</si>
  <si>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</si>
  <si>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</si>
  <si>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</si>
  <si>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</si>
  <si>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</si>
  <si>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</si>
  <si>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</si>
  <si>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</si>
  <si>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</si>
  <si>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</si>
  <si>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</si>
  <si>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</si>
  <si>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</si>
  <si>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</si>
  <si>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</si>
  <si>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</si>
  <si>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</si>
  <si>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</si>
  <si>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</si>
  <si>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</si>
  <si>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</si>
  <si>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</si>
  <si>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</si>
  <si>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</si>
  <si>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</si>
  <si>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</si>
  <si>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</si>
  <si>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</si>
  <si>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</si>
  <si>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</si>
  <si>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</si>
  <si>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</si>
  <si>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</si>
  <si>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</si>
  <si>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</si>
  <si>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</si>
  <si>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</si>
  <si>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</si>
  <si>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</si>
  <si>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</si>
  <si>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</si>
  <si>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</si>
  <si>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</si>
  <si>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</si>
  <si>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</si>
  <si>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</si>
  <si>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</si>
  <si>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</si>
  <si>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</si>
  <si>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</si>
  <si>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</si>
  <si>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</si>
  <si>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</si>
  <si>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</si>
  <si>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</si>
  <si>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</si>
  <si>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</si>
  <si>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</si>
  <si>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</si>
  <si>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</si>
  <si>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</si>
  <si>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</si>
  <si>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</si>
  <si>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</si>
  <si>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</si>
  <si>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</si>
  <si>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</si>
  <si>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</si>
  <si>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</si>
  <si>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</si>
  <si>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</si>
  <si>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</si>
  <si>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</si>
  <si>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</si>
  <si>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</si>
  <si>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</si>
  <si>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</si>
  <si>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</si>
  <si>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</si>
  <si>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</si>
  <si>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</si>
  <si>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</si>
  <si>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</si>
  <si>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</si>
  <si>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</si>
  <si>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</si>
  <si>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</si>
  <si>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</si>
  <si>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</si>
  <si>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</si>
  <si>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</si>
  <si>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</si>
  <si>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</si>
  <si>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</si>
  <si>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</si>
  <si>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</si>
  <si>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</si>
  <si>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</si>
  <si>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</si>
  <si>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</si>
  <si>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</si>
  <si>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</si>
  <si>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</si>
  <si>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</si>
  <si>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</si>
  <si>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</si>
  <si>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</si>
  <si>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</si>
  <si>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</si>
  <si>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</si>
  <si>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</si>
  <si>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</si>
  <si>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</si>
  <si>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</si>
  <si>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</si>
  <si>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</si>
  <si>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</si>
  <si>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</si>
  <si>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</si>
  <si>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</si>
  <si>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</si>
  <si>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</si>
  <si>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</si>
  <si>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</si>
  <si>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</si>
  <si>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</si>
  <si>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</si>
  <si>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</si>
  <si>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</si>
  <si>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</si>
  <si>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</si>
  <si>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</si>
  <si>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</si>
  <si>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</si>
  <si>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</si>
  <si>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</si>
  <si>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</si>
  <si>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</si>
  <si>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</si>
  <si>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</si>
  <si>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</si>
  <si>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</si>
  <si>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</si>
  <si>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</si>
  <si>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</si>
  <si>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</si>
  <si>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</si>
  <si>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</si>
  <si>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</si>
  <si>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</si>
  <si>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</si>
  <si>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</si>
  <si>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</si>
  <si>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</si>
  <si>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</si>
  <si>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</si>
  <si>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</si>
  <si>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</si>
  <si>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</si>
  <si>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</si>
  <si>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</si>
  <si>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</si>
  <si>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</si>
  <si>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</si>
  <si>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</si>
  <si>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</si>
  <si>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</si>
  <si>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</si>
  <si>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</si>
  <si>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</si>
  <si>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</si>
  <si>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</si>
  <si>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</si>
  <si>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</si>
  <si>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</si>
  <si>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</si>
  <si>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</si>
  <si>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</si>
  <si>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</si>
  <si>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</si>
  <si>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</si>
  <si>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</si>
  <si>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</si>
  <si>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</si>
  <si>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</si>
  <si>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</si>
  <si>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</si>
  <si>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</si>
  <si>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</si>
  <si>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</si>
  <si>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</si>
  <si>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</si>
  <si>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</si>
  <si>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</si>
  <si>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</si>
  <si>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</si>
  <si>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</si>
  <si>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</si>
  <si>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</si>
  <si>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</si>
  <si>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</si>
  <si>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</si>
  <si>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</si>
  <si>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</si>
  <si>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</si>
  <si>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</si>
  <si>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</si>
  <si>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</si>
  <si>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</si>
  <si>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</si>
  <si>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</si>
  <si>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</si>
  <si>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</si>
  <si>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</si>
  <si>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</si>
  <si>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</si>
  <si>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</si>
  <si>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</si>
  <si>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</si>
  <si>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</si>
  <si>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</si>
  <si>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</si>
  <si>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</si>
  <si>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</si>
  <si>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</si>
  <si>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</si>
  <si>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</si>
  <si>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</si>
  <si>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</si>
  <si>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</si>
  <si>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</si>
  <si>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</si>
  <si>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</si>
  <si>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</si>
  <si>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</si>
  <si>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</si>
  <si>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</si>
  <si>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</si>
  <si>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</si>
  <si>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</si>
  <si>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</si>
  <si>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</si>
  <si>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</si>
  <si>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</si>
  <si>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</si>
  <si>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</si>
  <si>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</si>
  <si>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</si>
  <si>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</si>
  <si>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</si>
  <si>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</si>
  <si>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</si>
  <si>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</si>
  <si>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</si>
  <si>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</si>
  <si>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</si>
  <si>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</si>
  <si>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</si>
  <si>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</si>
  <si>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</si>
  <si>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</si>
  <si>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</si>
  <si>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</si>
  <si>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</si>
  <si>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</si>
  <si>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</si>
  <si>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</si>
  <si>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</si>
  <si>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</si>
  <si>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</si>
  <si>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</si>
  <si>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</si>
  <si>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</si>
  <si>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</si>
  <si>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</si>
  <si>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</si>
  <si>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</si>
  <si>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</si>
  <si>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</si>
  <si>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</si>
  <si>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</si>
  <si>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</si>
  <si>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</si>
  <si>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</si>
  <si>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</si>
  <si>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</si>
  <si>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</si>
  <si>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</si>
  <si>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</si>
  <si>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</si>
  <si>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</si>
  <si>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</si>
  <si>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</si>
  <si>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</si>
  <si>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</si>
  <si>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</si>
  <si>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</si>
  <si>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</si>
  <si>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</si>
  <si>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</si>
  <si>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</si>
  <si>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</si>
  <si>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</si>
  <si>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</si>
  <si>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</si>
  <si>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</si>
  <si>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</si>
  <si>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</si>
  <si>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</si>
  <si>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</si>
  <si>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</si>
  <si>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</si>
  <si>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</si>
  <si>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</si>
  <si>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</si>
  <si>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</si>
  <si>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</si>
  <si>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</si>
  <si>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</si>
  <si>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</si>
  <si>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</si>
  <si>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</si>
  <si>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</si>
  <si>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</si>
  <si>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</si>
  <si>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</si>
  <si>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</si>
  <si>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</si>
  <si>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</si>
  <si>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</si>
  <si>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</si>
  <si>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</si>
  <si>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</si>
  <si>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</si>
  <si>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</si>
  <si>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</si>
  <si>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</si>
  <si>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</si>
  <si>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</si>
  <si>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</si>
  <si>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</si>
  <si>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</si>
  <si>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</si>
  <si>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</si>
  <si>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</si>
  <si>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</si>
  <si>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</si>
  <si>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</si>
  <si>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</si>
  <si>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</si>
  <si>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</si>
  <si>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</si>
  <si>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</si>
  <si>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</si>
  <si>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</si>
  <si>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</si>
  <si>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</si>
  <si>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</si>
  <si>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</si>
  <si>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</si>
  <si>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</si>
  <si>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</si>
  <si>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</si>
  <si>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</si>
  <si>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</si>
  <si>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</si>
  <si>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</si>
  <si>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</si>
  <si>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</si>
  <si>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</si>
  <si>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</si>
  <si>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</si>
  <si>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</si>
  <si>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</si>
  <si>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</si>
  <si>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</si>
  <si>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</si>
  <si>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</si>
  <si>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</si>
  <si>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</si>
  <si>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</si>
  <si>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</si>
  <si>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</si>
  <si>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</si>
  <si>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</si>
  <si>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</si>
  <si>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</si>
  <si>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</si>
  <si>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</si>
  <si>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</si>
  <si>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</si>
  <si>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</si>
  <si>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</si>
  <si>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</si>
  <si>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</si>
  <si>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</si>
  <si>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</si>
  <si>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</si>
  <si>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</si>
  <si>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</si>
  <si>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</si>
  <si>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</si>
  <si>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</si>
  <si>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</si>
  <si>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</si>
  <si>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</si>
  <si>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</si>
  <si>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</si>
  <si>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</si>
  <si>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</si>
  <si>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</si>
  <si>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</si>
  <si>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</si>
  <si>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</si>
  <si>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</si>
  <si>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</si>
  <si>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</si>
  <si>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</si>
  <si>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</si>
  <si>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</si>
  <si>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</si>
  <si>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</si>
  <si>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</si>
  <si>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</si>
  <si>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</si>
  <si>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</si>
  <si>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</si>
  <si>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</si>
  <si>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</si>
  <si>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</si>
  <si>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</si>
  <si>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</si>
  <si>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</si>
  <si>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</si>
  <si>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</si>
  <si>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</si>
  <si>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</si>
  <si>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</si>
  <si>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</si>
  <si>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</si>
  <si>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</si>
  <si>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</si>
  <si>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</si>
  <si>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</si>
  <si>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</si>
  <si>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</si>
  <si>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</si>
  <si>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</si>
  <si>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</si>
  <si>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</si>
  <si>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</si>
  <si>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</si>
  <si>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</si>
  <si>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</si>
  <si>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</si>
  <si>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</si>
  <si>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</si>
  <si>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</si>
  <si>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</si>
  <si>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</si>
  <si>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</si>
  <si>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</si>
  <si>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</si>
  <si>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</si>
  <si>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</si>
  <si>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</si>
  <si>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</si>
  <si>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</si>
  <si>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</si>
  <si>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</si>
  <si>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</si>
  <si>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</si>
  <si>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</si>
  <si>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</si>
  <si>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</si>
  <si>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</si>
  <si>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</si>
  <si>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</si>
  <si>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</si>
  <si>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</si>
  <si>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</si>
  <si>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</si>
  <si>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</si>
  <si>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</si>
  <si>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</si>
  <si>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</si>
  <si>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</si>
  <si>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</si>
  <si>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</si>
  <si>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</si>
  <si>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</si>
  <si>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</si>
  <si>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</si>
  <si>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</si>
  <si>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</si>
  <si>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</si>
  <si>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</si>
  <si>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</si>
  <si>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</si>
  <si>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</si>
  <si>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</si>
  <si>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</si>
  <si>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</si>
  <si>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</si>
  <si>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</si>
  <si>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</si>
  <si>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</si>
  <si>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</si>
  <si>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</si>
  <si>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</si>
  <si>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</si>
  <si>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</si>
  <si>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</si>
  <si>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</si>
  <si>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</si>
  <si>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</si>
  <si>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</si>
  <si>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</si>
  <si>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</si>
  <si>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</si>
  <si>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</si>
  <si>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</si>
  <si>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</si>
  <si>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</si>
  <si>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</si>
  <si>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</si>
  <si>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</si>
  <si>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</si>
  <si>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</si>
  <si>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</si>
  <si>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</si>
  <si>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</si>
  <si>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</si>
  <si>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</si>
  <si>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</si>
  <si>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</si>
  <si>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</si>
  <si>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</si>
  <si>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</si>
  <si>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</si>
  <si>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</si>
  <si>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</si>
  <si>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</si>
  <si>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</si>
  <si>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</si>
  <si>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</si>
  <si>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</si>
  <si>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</si>
  <si>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</si>
  <si>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</si>
  <si>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</si>
  <si>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</si>
  <si>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</si>
  <si>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</si>
  <si>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</si>
  <si>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</si>
  <si>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</si>
  <si>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</si>
  <si>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</si>
  <si>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</si>
  <si>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</si>
  <si>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</si>
  <si>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</si>
  <si>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</si>
  <si>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</si>
  <si>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</si>
  <si>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</si>
  <si>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</si>
  <si>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</si>
  <si>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</si>
  <si>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</si>
  <si>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</si>
  <si>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</si>
  <si>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</si>
  <si>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</si>
  <si>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</si>
  <si>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</si>
  <si>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</si>
  <si>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</si>
  <si>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</si>
  <si>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</si>
  <si>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</si>
  <si>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</si>
  <si>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</si>
  <si>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</si>
  <si>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</si>
  <si>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</si>
  <si>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</si>
  <si>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</si>
  <si>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</si>
  <si>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</si>
  <si>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</si>
  <si>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</si>
  <si>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</si>
  <si>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</si>
  <si>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</si>
  <si>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</si>
  <si>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</si>
  <si>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</si>
  <si>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</si>
  <si>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</si>
  <si>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</si>
  <si>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</si>
  <si>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</si>
  <si>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</si>
  <si>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</si>
  <si>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</si>
  <si>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</si>
  <si>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</si>
  <si>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</si>
  <si>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</si>
  <si>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</si>
  <si>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</si>
  <si>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</si>
  <si>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</si>
  <si>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</si>
  <si>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</si>
  <si>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</si>
  <si>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</si>
  <si>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</si>
  <si>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</si>
  <si>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</si>
  <si>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</si>
  <si>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</si>
  <si>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</si>
  <si>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</si>
  <si>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</si>
  <si>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</si>
  <si>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</si>
  <si>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</si>
  <si>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</si>
  <si>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</si>
  <si>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</si>
  <si>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</si>
  <si>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</si>
  <si>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</si>
  <si>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</si>
  <si>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</si>
  <si>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</si>
  <si>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</si>
  <si>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</si>
  <si>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</si>
  <si>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</si>
  <si>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</si>
  <si>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</si>
  <si>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</si>
  <si>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</si>
  <si>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</si>
  <si>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</si>
  <si>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</si>
  <si>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</si>
  <si>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</si>
  <si>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</si>
  <si>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</si>
  <si>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</si>
  <si>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</si>
  <si>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</si>
  <si>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</si>
  <si>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</si>
  <si>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</si>
  <si>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</si>
  <si>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</si>
  <si>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</si>
  <si>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</si>
  <si>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</si>
  <si>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</si>
  <si>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</si>
  <si>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</si>
  <si>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</si>
  <si>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</si>
  <si>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</si>
  <si>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</si>
  <si>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</si>
  <si>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</si>
  <si>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</si>
  <si>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</si>
  <si>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</si>
  <si>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</si>
  <si>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</si>
  <si>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</si>
  <si>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</si>
  <si>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</si>
  <si>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</si>
  <si>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</si>
  <si>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</si>
  <si>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</si>
  <si>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</si>
  <si>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</si>
  <si>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</si>
  <si>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</si>
  <si>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</si>
  <si>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</si>
  <si>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</si>
  <si>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</si>
  <si>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</si>
  <si>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</si>
  <si>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</si>
  <si>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</si>
  <si>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</si>
  <si>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</si>
  <si>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</si>
  <si>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</si>
  <si>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</si>
  <si>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</si>
  <si>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</si>
  <si>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</si>
  <si>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</si>
  <si>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</si>
  <si>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</si>
  <si>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</si>
  <si>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</si>
  <si>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</si>
  <si>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</si>
  <si>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</si>
  <si>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</si>
  <si>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</si>
  <si>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</si>
  <si>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</si>
  <si>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</si>
  <si>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</si>
  <si>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</si>
  <si>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</si>
  <si>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</si>
  <si>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</si>
  <si>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</si>
  <si>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</si>
  <si>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</si>
  <si>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</si>
  <si>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</si>
  <si>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</si>
  <si>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</si>
  <si>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</si>
  <si>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</si>
  <si>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</si>
  <si>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</si>
  <si>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</si>
  <si>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</si>
  <si>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</si>
  <si>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</si>
  <si>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</si>
  <si>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</si>
  <si>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</si>
  <si>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</si>
  <si>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</si>
  <si>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</si>
  <si>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</si>
  <si>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</si>
  <si>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</si>
  <si>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</si>
  <si>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</si>
  <si>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</si>
  <si>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</si>
  <si>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</si>
  <si>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</si>
  <si>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</si>
  <si>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</si>
  <si>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</si>
  <si>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</si>
  <si>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</si>
  <si>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</si>
  <si>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</si>
  <si>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</si>
  <si>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</si>
  <si>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</si>
  <si>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</si>
  <si>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</si>
  <si>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</si>
  <si>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</si>
  <si>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</si>
  <si>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</si>
  <si>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</si>
  <si>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</si>
  <si>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</si>
  <si>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</si>
  <si>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</si>
  <si>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</si>
  <si>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</si>
  <si>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</si>
  <si>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</si>
  <si>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</si>
  <si>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</si>
  <si>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</si>
  <si>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</si>
  <si>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</si>
  <si>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</si>
  <si>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</si>
  <si>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</si>
  <si>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</si>
  <si>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</si>
  <si>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</si>
  <si>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</si>
  <si>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</si>
  <si>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</si>
  <si>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</si>
  <si>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</si>
  <si>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</si>
  <si>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</si>
  <si>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</si>
  <si>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</si>
  <si>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</si>
  <si>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</si>
  <si>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</si>
  <si>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</si>
  <si>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</si>
  <si>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</si>
  <si>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</si>
  <si>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</si>
  <si>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</si>
  <si>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</si>
  <si>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</si>
  <si>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</si>
  <si>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</si>
  <si>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</si>
  <si>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</si>
  <si>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</si>
  <si>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</si>
  <si>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</si>
  <si>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</si>
  <si>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</si>
  <si>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</si>
  <si>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</si>
  <si>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</si>
  <si>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</si>
  <si>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</si>
  <si>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</si>
  <si>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</si>
  <si>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</si>
  <si>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</si>
  <si>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</si>
  <si>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</si>
  <si>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</si>
  <si>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</si>
  <si>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</si>
  <si>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</si>
  <si>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</si>
  <si>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</si>
  <si>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</si>
  <si>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</si>
  <si>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</si>
  <si>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</si>
  <si>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</si>
  <si>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</si>
  <si>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</si>
  <si>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</si>
  <si>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</si>
  <si>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</si>
  <si>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</si>
  <si>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</si>
  <si>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</si>
  <si>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</si>
  <si>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</si>
  <si>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</si>
  <si>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</si>
  <si>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</si>
  <si>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</si>
  <si>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</si>
  <si>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</si>
  <si>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</si>
  <si>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</si>
  <si>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</si>
  <si>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</si>
  <si>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</si>
  <si>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</si>
  <si>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</si>
  <si>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</si>
  <si>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</si>
  <si>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</si>
  <si>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</si>
  <si>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</si>
  <si>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</si>
  <si>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</si>
  <si>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</si>
  <si>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</si>
  <si>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</si>
  <si>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</si>
  <si>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</si>
  <si>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</si>
  <si>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</si>
  <si>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</si>
  <si>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</si>
  <si>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</si>
  <si>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</si>
  <si>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</si>
  <si>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</si>
  <si>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</si>
  <si>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</si>
  <si>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</si>
  <si>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</si>
  <si>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</si>
  <si>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</si>
  <si>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</si>
  <si>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</si>
  <si>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</si>
  <si>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</si>
  <si>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</si>
  <si>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</si>
  <si>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</si>
  <si>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</si>
  <si>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</si>
  <si>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</si>
  <si>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</si>
  <si>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</si>
  <si>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</si>
  <si>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</si>
  <si>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</si>
  <si>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</si>
  <si>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</si>
  <si>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</si>
  <si>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</si>
  <si>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</si>
  <si>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</si>
  <si>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</si>
  <si>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</si>
  <si>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</si>
  <si>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</si>
  <si>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</si>
  <si>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</si>
  <si>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</si>
  <si>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</si>
  <si>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</si>
  <si>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</si>
  <si>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</si>
  <si>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</si>
  <si>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</si>
  <si>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</si>
  <si>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</si>
  <si>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</si>
  <si>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</si>
  <si>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</si>
  <si>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</si>
  <si>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</si>
  <si>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</si>
  <si>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</si>
  <si>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</si>
  <si>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</si>
  <si>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</si>
  <si>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</si>
  <si>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</si>
  <si>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</si>
  <si>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</si>
  <si>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</si>
  <si>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</si>
  <si>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</si>
  <si>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</si>
  <si>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</si>
  <si>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</si>
  <si>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</si>
  <si>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</si>
  <si>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</si>
  <si>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</si>
  <si>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</si>
  <si>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</si>
  <si>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</si>
  <si>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</si>
  <si>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</si>
  <si>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</si>
  <si>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</si>
  <si>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</si>
  <si>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</si>
  <si>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</si>
  <si>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</si>
  <si>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</si>
  <si>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</si>
  <si>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</si>
  <si>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</si>
  <si>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</si>
  <si>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</si>
  <si>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</si>
  <si>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</si>
  <si>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</si>
  <si>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</si>
  <si>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</si>
  <si>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</si>
  <si>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</si>
  <si>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</si>
  <si>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</si>
  <si>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</si>
  <si>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</si>
  <si>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</si>
  <si>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</si>
  <si>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</si>
  <si>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</si>
  <si>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</si>
  <si>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</si>
  <si>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</si>
  <si>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</si>
  <si>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</si>
  <si>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</si>
  <si>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</si>
  <si>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</si>
  <si>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</si>
  <si>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</si>
  <si>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</si>
  <si>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</si>
  <si>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</si>
  <si>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</si>
  <si>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</si>
  <si>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</si>
  <si>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</si>
  <si>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</si>
  <si>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</si>
  <si>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</si>
  <si>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</si>
  <si>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</si>
  <si>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</si>
  <si>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</si>
  <si>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</si>
  <si>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</si>
  <si>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</si>
  <si>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</si>
  <si>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</si>
  <si>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</si>
  <si>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</si>
  <si>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</si>
  <si>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</si>
  <si>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</si>
  <si>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</si>
  <si>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</si>
  <si>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</si>
  <si>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</si>
  <si>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</si>
  <si>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</si>
  <si>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</si>
  <si>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</si>
  <si>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</si>
  <si>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</si>
  <si>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</si>
  <si>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</si>
  <si>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</si>
  <si>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</si>
  <si>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</si>
  <si>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</si>
  <si>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</si>
  <si>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</si>
  <si>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</si>
  <si>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</si>
  <si>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</si>
  <si>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</si>
  <si>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</si>
  <si>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</si>
  <si>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</si>
  <si>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</si>
  <si>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</si>
  <si>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</si>
  <si>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</si>
  <si>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</si>
  <si>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</si>
  <si>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</si>
  <si>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</si>
  <si>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</si>
  <si>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</si>
  <si>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</si>
  <si>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</si>
  <si>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</si>
  <si>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</si>
  <si>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</si>
  <si>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</si>
  <si>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</si>
  <si>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</si>
  <si>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</si>
  <si>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</si>
  <si>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</si>
  <si>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</si>
  <si>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</si>
  <si>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</si>
  <si>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</si>
  <si>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</si>
  <si>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</si>
  <si>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</si>
  <si>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</si>
  <si>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</si>
  <si>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</si>
  <si>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</si>
  <si>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</si>
  <si>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</si>
  <si>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</si>
  <si>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</si>
  <si>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</si>
  <si>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</si>
  <si>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</si>
  <si>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</si>
  <si>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</si>
  <si>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</si>
  <si>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</si>
  <si>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</si>
  <si>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</si>
  <si>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</si>
  <si>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</si>
  <si>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</si>
  <si>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</si>
  <si>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</si>
  <si>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</si>
  <si>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</si>
  <si>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</si>
  <si>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</si>
  <si>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</si>
  <si>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</si>
  <si>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</si>
  <si>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</si>
  <si>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</si>
  <si>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</si>
  <si>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</si>
  <si>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</si>
  <si>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</si>
  <si>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</si>
  <si>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</si>
  <si>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</si>
  <si>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</si>
  <si>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</si>
  <si>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</si>
  <si>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</si>
  <si>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</si>
  <si>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</si>
  <si>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</si>
  <si>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</si>
  <si>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</si>
  <si>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</si>
  <si>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</si>
  <si>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</si>
  <si>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</si>
  <si>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</si>
  <si>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</si>
  <si>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</si>
  <si>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</si>
  <si>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</si>
  <si>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</si>
  <si>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</si>
  <si>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</si>
  <si>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</si>
  <si>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</si>
  <si>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</si>
  <si>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</si>
  <si>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</si>
  <si>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</si>
  <si>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</si>
  <si>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</si>
  <si>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</si>
  <si>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</si>
  <si>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</si>
  <si>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</si>
  <si>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</si>
  <si>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</si>
  <si>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</si>
  <si>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</si>
  <si>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</si>
  <si>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</si>
  <si>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</si>
  <si>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</si>
  <si>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</si>
  <si>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</si>
  <si>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</si>
  <si>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</si>
  <si>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</si>
  <si>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</si>
  <si>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</si>
  <si>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</si>
  <si>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</si>
  <si>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</si>
  <si>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</si>
  <si>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</si>
  <si>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</si>
  <si>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</si>
  <si>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</si>
  <si>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</si>
  <si>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</si>
  <si>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</si>
  <si>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</si>
  <si>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</si>
  <si>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</si>
  <si>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</si>
  <si>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</si>
  <si>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</si>
  <si>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</si>
  <si>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</si>
  <si>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</si>
  <si>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</si>
  <si>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</si>
  <si>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</si>
  <si>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</si>
  <si>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</si>
  <si>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</si>
  <si>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</si>
  <si>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</si>
  <si>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</si>
  <si>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</si>
  <si>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</si>
  <si>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</si>
  <si>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</si>
  <si>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</si>
  <si>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</si>
  <si>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</si>
  <si>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</si>
  <si>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</si>
  <si>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</si>
  <si>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</si>
  <si>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</si>
  <si>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</si>
  <si>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</si>
  <si>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</si>
  <si>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</si>
  <si>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</si>
  <si>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</si>
  <si>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</si>
  <si>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</si>
  <si>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</si>
  <si>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</si>
  <si>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</si>
  <si>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</si>
  <si>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</si>
  <si>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</si>
  <si>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</si>
  <si>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</si>
  <si>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</si>
  <si>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</si>
  <si>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</si>
  <si>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</si>
  <si>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</si>
  <si>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</si>
  <si>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</si>
  <si>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</si>
  <si>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</si>
  <si>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</si>
  <si>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</si>
  <si>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</si>
  <si>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</si>
  <si>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</si>
  <si>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</si>
  <si>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</si>
  <si>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</si>
  <si>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</si>
  <si>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</si>
  <si>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</si>
  <si>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</si>
  <si>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</si>
  <si>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</si>
  <si>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</si>
  <si>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</si>
  <si>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</si>
  <si>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</si>
  <si>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</si>
  <si>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</si>
  <si>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</si>
  <si>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</si>
  <si>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</si>
  <si>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</si>
  <si>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</si>
  <si>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</si>
  <si>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</si>
  <si>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</si>
  <si>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</si>
  <si>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</si>
  <si>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</si>
  <si>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</si>
  <si>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</si>
  <si>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</si>
  <si>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</si>
  <si>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</si>
  <si>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</si>
  <si>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</si>
  <si>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</si>
  <si>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</si>
  <si>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</si>
  <si>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</si>
  <si>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</si>
  <si>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</si>
  <si>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</si>
  <si>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</si>
  <si>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</si>
  <si>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</si>
  <si>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</si>
  <si>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</si>
  <si>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</si>
  <si>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</si>
  <si>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</si>
  <si>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</si>
  <si>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</si>
  <si>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</si>
  <si>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</si>
  <si>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</si>
  <si>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</si>
  <si>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</si>
  <si>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</si>
  <si>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</si>
  <si>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</si>
  <si>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</si>
  <si>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</si>
  <si>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</si>
  <si>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</si>
  <si>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</si>
  <si>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</si>
  <si>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</si>
  <si>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</si>
  <si>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</si>
  <si>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</si>
  <si>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</si>
  <si>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</si>
  <si>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</si>
  <si>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</si>
  <si>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</si>
  <si>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</si>
  <si>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</si>
  <si>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</si>
  <si>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</si>
  <si>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</si>
  <si>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</si>
  <si>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</si>
  <si>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</si>
  <si>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</si>
  <si>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</si>
  <si>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</si>
  <si>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</si>
  <si>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</si>
  <si>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</si>
  <si>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</si>
  <si>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</si>
  <si>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</si>
  <si>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</si>
  <si>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</si>
  <si>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</si>
  <si>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</si>
  <si>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</si>
  <si>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</si>
  <si>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</si>
  <si>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</si>
  <si>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</si>
  <si>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</si>
  <si>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</si>
  <si>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</si>
  <si>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</si>
  <si>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</si>
  <si>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</si>
  <si>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</si>
  <si>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</si>
  <si>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</si>
  <si>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</si>
  <si>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</si>
  <si>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</si>
  <si>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</si>
  <si>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</si>
  <si>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</si>
  <si>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</si>
  <si>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</si>
  <si>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</si>
  <si>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</si>
  <si>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</si>
  <si>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</si>
  <si>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</si>
  <si>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</si>
  <si>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</si>
  <si>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</si>
  <si>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</si>
  <si>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</si>
  <si>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</si>
  <si>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</si>
  <si>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</si>
  <si>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</si>
  <si>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</si>
  <si>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</si>
  <si>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</si>
  <si>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</si>
  <si>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</si>
  <si>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</si>
  <si>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</si>
  <si>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</si>
  <si>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</si>
  <si>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</si>
  <si>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</si>
  <si>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</si>
  <si>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</si>
  <si>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</si>
  <si>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</si>
  <si>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</si>
  <si>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</si>
  <si>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</si>
  <si>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</si>
  <si>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</si>
  <si>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</si>
  <si>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</si>
  <si>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</si>
  <si>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</si>
  <si>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</si>
  <si>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</si>
  <si>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</si>
  <si>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</si>
  <si>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</si>
  <si>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</si>
  <si>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</si>
  <si>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</si>
  <si>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</si>
  <si>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</si>
  <si>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</si>
  <si>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</si>
  <si>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</si>
  <si>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</si>
  <si>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</si>
  <si>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</si>
  <si>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</si>
  <si>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</si>
  <si>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</si>
  <si>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</si>
  <si>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</si>
  <si>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</si>
  <si>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</si>
  <si>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</si>
  <si>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</si>
  <si>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</si>
  <si>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</si>
  <si>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</si>
  <si>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</si>
  <si>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</si>
  <si>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</si>
  <si>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</si>
  <si>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</si>
  <si>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</si>
  <si>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</si>
  <si>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</si>
  <si>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</si>
  <si>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</si>
  <si>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</si>
  <si>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</si>
  <si>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</si>
  <si>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</si>
  <si>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</si>
  <si>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</si>
  <si>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</si>
  <si>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</si>
  <si>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</si>
  <si>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</si>
  <si>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</si>
  <si>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</si>
  <si>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</si>
  <si>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</si>
  <si>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</si>
  <si>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</si>
  <si>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</si>
  <si>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</si>
  <si>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</si>
  <si>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</si>
  <si>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</si>
  <si>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</si>
  <si>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</si>
  <si>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</si>
  <si>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</si>
  <si>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</si>
  <si>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</si>
  <si>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</si>
  <si>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</si>
  <si>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</si>
  <si>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</si>
  <si>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</si>
  <si>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</si>
  <si>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</si>
  <si>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</si>
  <si>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</si>
  <si>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</si>
  <si>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</si>
  <si>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</si>
  <si>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</si>
  <si>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</si>
  <si>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</si>
  <si>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</si>
  <si>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</si>
  <si>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</si>
  <si>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</si>
  <si>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</si>
  <si>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</si>
  <si>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</si>
  <si>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</si>
  <si>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</si>
  <si>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</si>
  <si>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</si>
  <si>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</si>
  <si>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</si>
  <si>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</si>
  <si>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</si>
  <si>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</si>
  <si>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</si>
  <si>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</si>
  <si>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</si>
  <si>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</si>
  <si>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</si>
  <si>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</si>
  <si>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</si>
  <si>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</si>
  <si>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</si>
  <si>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</si>
  <si>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</si>
  <si>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</si>
  <si>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</si>
  <si>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</si>
  <si>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</si>
  <si>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</si>
  <si>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</si>
  <si>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</si>
  <si>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</si>
  <si>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</si>
  <si>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</si>
  <si>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</si>
  <si>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</si>
  <si>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</si>
  <si>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</si>
  <si>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</si>
  <si>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</si>
  <si>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</si>
  <si>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</si>
  <si>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</si>
  <si>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</si>
  <si>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</si>
  <si>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</si>
  <si>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</si>
  <si>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</si>
  <si>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</si>
  <si>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</si>
  <si>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</si>
  <si>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</si>
  <si>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</si>
  <si>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</si>
  <si>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</si>
  <si>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</si>
  <si>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</si>
  <si>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</si>
  <si>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</si>
  <si>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</si>
  <si>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</si>
  <si>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</si>
  <si>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</si>
  <si>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</si>
  <si>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</si>
  <si>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</si>
  <si>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</si>
  <si>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</si>
  <si>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</si>
  <si>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</si>
  <si>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</si>
  <si>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</si>
  <si>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</si>
  <si>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</si>
  <si>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</si>
  <si>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</si>
  <si>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</si>
  <si>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</si>
  <si>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</si>
  <si>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</si>
  <si>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</si>
  <si>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</si>
  <si>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</si>
  <si>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</si>
  <si>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</si>
  <si>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</si>
  <si>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</si>
  <si>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</si>
  <si>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</si>
  <si>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</si>
  <si>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</si>
  <si>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</si>
  <si>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</si>
  <si>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</si>
  <si>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</si>
  <si>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</si>
  <si>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</si>
  <si>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</si>
  <si>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</si>
  <si>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</si>
  <si>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</si>
  <si>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</si>
  <si>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</si>
  <si>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</si>
  <si>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</si>
  <si>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</si>
  <si>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</si>
  <si>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</si>
  <si>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</si>
  <si>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</si>
  <si>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</si>
  <si>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</si>
  <si>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</si>
  <si>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</si>
  <si>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</si>
  <si>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</si>
  <si>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</si>
  <si>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</si>
  <si>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</si>
  <si>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</si>
  <si>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</si>
  <si>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</si>
  <si>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</si>
  <si>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</si>
  <si>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</si>
  <si>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</si>
  <si>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</si>
  <si>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</si>
  <si>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</si>
  <si>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</si>
  <si>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</si>
  <si>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</si>
  <si>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</si>
  <si>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</si>
  <si>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</si>
  <si>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</si>
  <si>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</si>
  <si>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</si>
  <si>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</si>
  <si>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</si>
  <si>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</si>
  <si>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</si>
  <si>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</si>
  <si>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</si>
  <si>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</si>
  <si>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</si>
  <si>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</si>
  <si>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</si>
  <si>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</si>
  <si>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</si>
  <si>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</si>
  <si>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</si>
  <si>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</si>
  <si>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</si>
  <si>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</si>
  <si>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</si>
  <si>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</si>
  <si>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</si>
  <si>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</si>
  <si>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</si>
  <si>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</si>
  <si>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</si>
  <si>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</si>
  <si>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</si>
  <si>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</si>
  <si>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</si>
  <si>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</si>
  <si>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</si>
  <si>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</si>
  <si>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</si>
  <si>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</si>
  <si>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</si>
  <si>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</si>
  <si>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</si>
  <si>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</si>
  <si>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</si>
  <si>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</si>
  <si>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</si>
  <si>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</si>
  <si>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</si>
  <si>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</si>
  <si>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</si>
  <si>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</si>
  <si>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</si>
  <si>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</si>
  <si>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</si>
  <si>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</si>
  <si>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</si>
  <si>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</si>
  <si>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</si>
  <si>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</si>
  <si>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</si>
  <si>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</si>
  <si>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</si>
  <si>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</si>
  <si>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</si>
  <si>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</si>
  <si>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</si>
  <si>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</si>
  <si>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</si>
  <si>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</si>
  <si>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</si>
  <si>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</si>
  <si>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</si>
  <si>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</si>
  <si>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</si>
  <si>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</si>
  <si>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</si>
  <si>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</si>
  <si>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</si>
  <si>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</si>
  <si>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</si>
  <si>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</si>
  <si>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</si>
  <si>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</si>
  <si>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</si>
  <si>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</si>
  <si>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</si>
  <si>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</si>
  <si>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</si>
  <si>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</si>
  <si>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</si>
  <si>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</si>
  <si>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</si>
  <si>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</si>
  <si>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</si>
  <si>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</si>
  <si>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</si>
  <si>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</si>
  <si>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</si>
  <si>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</si>
  <si>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</si>
  <si>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</si>
  <si>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</si>
  <si>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</si>
  <si>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</si>
  <si>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</si>
  <si>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</si>
  <si>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</si>
  <si>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</si>
  <si>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</si>
  <si>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</si>
  <si>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</si>
  <si>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</si>
  <si>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</si>
  <si>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</si>
  <si>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</si>
  <si>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</si>
  <si>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</si>
  <si>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</si>
  <si>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</si>
  <si>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</si>
  <si>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</si>
  <si>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</si>
  <si>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</si>
  <si>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</si>
  <si>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</si>
  <si>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</si>
  <si>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</si>
  <si>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</si>
  <si>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</si>
  <si>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</si>
  <si>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</si>
  <si>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</si>
  <si>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</si>
  <si>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</si>
  <si>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</si>
  <si>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</si>
  <si>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</si>
  <si>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</si>
  <si>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</si>
  <si>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</si>
  <si>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</si>
  <si>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</si>
  <si>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</si>
  <si>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</si>
  <si>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</si>
  <si>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</si>
  <si>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</si>
  <si>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</si>
  <si>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</si>
  <si>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</si>
  <si>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</si>
  <si>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</si>
  <si>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</si>
  <si>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</si>
  <si>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</si>
  <si>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</si>
  <si>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</si>
  <si>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</si>
  <si>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</si>
  <si>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</si>
  <si>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</si>
  <si>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</si>
  <si>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</si>
  <si>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</si>
  <si>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</si>
  <si>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</si>
  <si>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</si>
  <si>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</si>
  <si>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</si>
  <si>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</si>
  <si>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</si>
  <si>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</si>
  <si>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</si>
  <si>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</si>
  <si>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</si>
  <si>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</si>
  <si>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</si>
  <si>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</si>
  <si>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</si>
  <si>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</si>
  <si>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</si>
  <si>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</si>
  <si>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</si>
  <si>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</si>
  <si>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</si>
  <si>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</si>
  <si>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</si>
  <si>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</si>
  <si>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</si>
  <si>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</si>
  <si>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</si>
  <si>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</si>
  <si>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</si>
  <si>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</si>
  <si>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</si>
  <si>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</si>
  <si>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</si>
  <si>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</si>
  <si>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</si>
  <si>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</si>
  <si>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</si>
  <si>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</si>
  <si>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</si>
  <si>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</si>
  <si>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</si>
  <si>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</si>
  <si>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</si>
  <si>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</si>
  <si>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</si>
  <si>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</si>
  <si>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</si>
  <si>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</si>
  <si>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</si>
  <si>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</si>
  <si>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</si>
  <si>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</si>
  <si>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</si>
  <si>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</si>
  <si>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</si>
  <si>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</si>
  <si>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</si>
  <si>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</si>
  <si>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</si>
  <si>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</si>
  <si>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</si>
  <si>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</si>
  <si>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</si>
  <si>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</si>
  <si>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</si>
  <si>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</si>
  <si>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</si>
  <si>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</si>
  <si>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</si>
  <si>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</si>
  <si>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</si>
  <si>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</si>
  <si>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</si>
  <si>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</si>
  <si>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</si>
  <si>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</si>
  <si>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</si>
  <si>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</si>
  <si>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</si>
  <si>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</si>
  <si>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</si>
  <si>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</si>
  <si>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</si>
  <si>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</si>
  <si>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</si>
  <si>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</si>
  <si>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</si>
  <si>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</si>
  <si>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</si>
  <si>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</si>
  <si>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</si>
  <si>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</si>
  <si>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</si>
  <si>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</si>
  <si>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</si>
  <si>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</si>
  <si>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</si>
  <si>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</si>
  <si>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</si>
  <si>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</si>
  <si>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</si>
  <si>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</si>
  <si>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</si>
  <si>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</si>
  <si>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</si>
  <si>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</si>
  <si>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</si>
  <si>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</si>
  <si>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</si>
  <si>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</si>
  <si>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</si>
  <si>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</si>
  <si>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</si>
  <si>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</si>
  <si>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</si>
  <si>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</si>
  <si>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</si>
  <si>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</si>
  <si>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</si>
  <si>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</si>
  <si>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</si>
  <si>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</si>
  <si>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</si>
  <si>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</si>
  <si>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</si>
  <si>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</si>
  <si>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</si>
  <si>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</si>
  <si>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</si>
  <si>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</si>
  <si>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</si>
  <si>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</si>
  <si>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</si>
  <si>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</si>
  <si>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</si>
  <si>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</si>
  <si>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</si>
  <si>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</si>
  <si>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</si>
  <si>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</si>
  <si>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</si>
  <si>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</si>
  <si>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</si>
  <si>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</si>
  <si>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</si>
  <si>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</si>
  <si>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</si>
  <si>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</si>
  <si>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</si>
  <si>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</si>
  <si>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</si>
  <si>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</si>
  <si>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</si>
  <si>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</si>
  <si>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</si>
  <si>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</si>
  <si>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</si>
  <si>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</si>
  <si>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</si>
  <si>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</si>
  <si>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</si>
  <si>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</si>
  <si>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</si>
  <si>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</si>
  <si>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</si>
  <si>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</si>
  <si>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</si>
  <si>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</si>
  <si>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</si>
  <si>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</si>
  <si>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</si>
  <si>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</si>
  <si>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</si>
  <si>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</si>
  <si>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</si>
  <si>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</si>
  <si>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</si>
  <si>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</si>
  <si>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</si>
  <si>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</si>
  <si>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</si>
  <si>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</si>
  <si>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</si>
  <si>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</si>
  <si>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</si>
  <si>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</si>
  <si>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</si>
  <si>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</si>
  <si>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</si>
  <si>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</si>
  <si>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</si>
  <si>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</si>
  <si>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</si>
  <si>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</si>
  <si>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</si>
  <si>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</si>
  <si>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</si>
  <si>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</si>
  <si>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</si>
  <si>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</si>
  <si>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</si>
  <si>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</si>
  <si>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</si>
  <si>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</si>
  <si>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</si>
  <si>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</si>
  <si>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</si>
  <si>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</si>
  <si>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</si>
  <si>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</si>
  <si>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</si>
  <si>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</si>
  <si>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</si>
  <si>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</si>
  <si>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</si>
  <si>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</si>
  <si>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</si>
  <si>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</si>
  <si>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</si>
  <si>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</si>
  <si>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</si>
  <si>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</si>
  <si>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</si>
  <si>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</si>
  <si>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</si>
  <si>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</si>
  <si>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</si>
  <si>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</si>
  <si>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</si>
  <si>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</si>
  <si>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</si>
  <si>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</si>
  <si>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</si>
  <si>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</si>
  <si>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</si>
  <si>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</si>
  <si>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</si>
  <si>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</si>
  <si>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</si>
  <si>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</si>
  <si>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</si>
  <si>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</si>
  <si>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</si>
  <si>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</si>
  <si>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</si>
  <si>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</si>
  <si>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</si>
  <si>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</si>
  <si>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</si>
  <si>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</si>
  <si>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</si>
  <si>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</si>
  <si>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</si>
  <si>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</si>
  <si>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</si>
  <si>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</si>
  <si>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</si>
  <si>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</si>
  <si>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</si>
  <si>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</si>
  <si>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</si>
  <si>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</si>
  <si>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</si>
  <si>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</si>
  <si>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</si>
  <si>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</si>
  <si>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</si>
  <si>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</si>
  <si>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</si>
  <si>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</si>
  <si>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</si>
  <si>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</si>
  <si>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</si>
  <si>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</si>
  <si>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</si>
  <si>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</si>
  <si>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</si>
  <si>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</si>
  <si>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</si>
  <si>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</si>
  <si>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</si>
  <si>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</si>
  <si>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</si>
  <si>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</si>
  <si>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</si>
  <si>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</si>
  <si>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</si>
  <si>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</si>
  <si>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</si>
  <si>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</si>
  <si>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</si>
  <si>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</si>
  <si>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</si>
  <si>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</si>
  <si>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</si>
  <si>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</si>
  <si>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</si>
  <si>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</si>
  <si>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</si>
  <si>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</si>
  <si>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</si>
  <si>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</si>
  <si>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</si>
  <si>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</si>
  <si>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</si>
  <si>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</si>
  <si>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</si>
  <si>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</si>
  <si>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</si>
  <si>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</si>
  <si>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</si>
  <si>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</si>
  <si>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</si>
  <si>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</si>
  <si>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</si>
  <si>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</si>
  <si>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</si>
  <si>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</si>
  <si>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</si>
  <si>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</si>
  <si>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</si>
  <si>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</si>
  <si>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</si>
  <si>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</si>
  <si>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</si>
  <si>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</si>
  <si>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</si>
  <si>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</si>
  <si>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</si>
  <si>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</si>
  <si>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</si>
  <si>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</si>
  <si>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</si>
  <si>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</si>
  <si>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</si>
  <si>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</si>
  <si>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</si>
  <si>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</si>
  <si>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</si>
  <si>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</si>
  <si>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</si>
  <si>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</si>
  <si>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</si>
  <si>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</si>
  <si>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</si>
  <si>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</si>
  <si>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</si>
  <si>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</si>
  <si>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</si>
  <si>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</si>
  <si>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</si>
  <si>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</si>
  <si>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</si>
  <si>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</si>
  <si>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</si>
  <si>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</si>
  <si>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</si>
  <si>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</si>
  <si>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</si>
  <si>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</si>
  <si>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</si>
  <si>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</si>
  <si>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</si>
  <si>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</si>
  <si>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</si>
  <si>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</si>
  <si>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</si>
  <si>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</si>
  <si>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</si>
  <si>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</si>
  <si>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</si>
  <si>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</si>
  <si>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</si>
  <si>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</si>
  <si>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</si>
  <si>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</si>
  <si>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</si>
  <si>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</si>
  <si>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</si>
  <si>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</si>
  <si>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</si>
  <si>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</si>
  <si>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</si>
  <si>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</si>
  <si>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</si>
  <si>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</si>
  <si>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</si>
  <si>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</si>
  <si>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</si>
  <si>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</si>
  <si>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</si>
  <si>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</si>
  <si>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</si>
  <si>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</si>
  <si>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</si>
  <si>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</si>
  <si>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</si>
  <si>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</si>
  <si>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</si>
  <si>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</si>
  <si>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</si>
  <si>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</si>
  <si>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</si>
  <si>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</si>
  <si>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</si>
  <si>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</si>
  <si>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</si>
  <si>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</si>
  <si>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</si>
  <si>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</si>
  <si>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</si>
  <si>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</si>
  <si>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</si>
  <si>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</si>
  <si>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</si>
  <si>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</si>
  <si>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</si>
  <si>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</si>
  <si>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</si>
  <si>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</si>
  <si>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</si>
  <si>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</si>
  <si>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</si>
  <si>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</si>
  <si>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</si>
  <si>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</si>
  <si>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</si>
  <si>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</si>
  <si>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</si>
  <si>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</si>
  <si>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</si>
  <si>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</si>
  <si>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</si>
  <si>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</si>
  <si>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</si>
  <si>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</si>
  <si>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</si>
  <si>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</si>
  <si>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</si>
  <si>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</si>
  <si>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</si>
  <si>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</si>
  <si>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</si>
  <si>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</si>
  <si>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</si>
  <si>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</si>
  <si>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</si>
  <si>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</si>
  <si>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</si>
  <si>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</si>
  <si>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</si>
  <si>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</si>
  <si>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</si>
  <si>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</si>
  <si>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</si>
  <si>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</si>
  <si>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</si>
  <si>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</si>
  <si>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</si>
  <si>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</si>
  <si>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</si>
  <si>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</si>
  <si>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</si>
  <si>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</si>
  <si>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</si>
  <si>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</si>
  <si>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</si>
  <si>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</si>
  <si>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</si>
  <si>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</si>
  <si>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</si>
  <si>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</si>
  <si>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</si>
  <si>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</si>
  <si>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</si>
  <si>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</si>
  <si>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</si>
  <si>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</si>
  <si>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</si>
  <si>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</si>
  <si>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</si>
  <si>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</si>
  <si>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</si>
  <si>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</si>
  <si>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</si>
  <si>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</si>
  <si>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</si>
  <si>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</si>
  <si>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</si>
  <si>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</si>
  <si>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</si>
  <si>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</si>
  <si>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</si>
  <si>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</si>
  <si>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</si>
  <si>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</si>
  <si>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</si>
  <si>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</si>
  <si>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</si>
  <si>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</si>
  <si>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</si>
  <si>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</si>
  <si>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</si>
  <si>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</si>
  <si>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</si>
  <si>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</si>
  <si>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</si>
  <si>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</si>
  <si>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</si>
  <si>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</si>
  <si>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</si>
  <si>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</si>
  <si>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</si>
  <si>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</si>
  <si>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</si>
  <si>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</si>
  <si>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</si>
  <si>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</si>
  <si>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</si>
  <si>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</si>
  <si>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</si>
  <si>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</si>
  <si>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</si>
  <si>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</si>
  <si>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</si>
  <si>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</si>
  <si>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</si>
  <si>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</si>
  <si>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</si>
  <si>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</si>
  <si>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</si>
  <si>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</si>
  <si>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</si>
  <si>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</si>
  <si>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</si>
  <si>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</si>
  <si>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</si>
  <si>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</si>
  <si>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</si>
  <si>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</si>
  <si>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</si>
  <si>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</si>
  <si>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</si>
  <si>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</si>
  <si>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</si>
  <si>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</si>
  <si>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</si>
  <si>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</si>
  <si>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</si>
  <si>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</si>
  <si>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</si>
  <si>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</si>
  <si>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</si>
  <si>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</si>
  <si>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</si>
  <si>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</si>
  <si>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</si>
  <si>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</si>
  <si>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</si>
  <si>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</si>
  <si>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</si>
  <si>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</si>
  <si>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</si>
  <si>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</si>
  <si>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</si>
  <si>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</si>
  <si>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</si>
  <si>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</si>
  <si>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</si>
  <si>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</si>
  <si>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</si>
  <si>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</si>
  <si>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</si>
  <si>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</si>
  <si>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</si>
  <si>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</si>
  <si>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</si>
  <si>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</si>
  <si>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</si>
  <si>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</si>
  <si>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</si>
  <si>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</si>
  <si>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</si>
  <si>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</si>
  <si>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</si>
  <si>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</si>
  <si>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</si>
  <si>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</si>
  <si>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</si>
  <si>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</si>
  <si>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</si>
  <si>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</si>
  <si>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</si>
  <si>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</si>
  <si>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</si>
  <si>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</si>
  <si>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</si>
  <si>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</si>
  <si>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</si>
  <si>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</si>
  <si>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</si>
  <si>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</si>
  <si>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</si>
  <si>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</si>
  <si>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</si>
  <si>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</si>
  <si>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</si>
  <si>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</si>
  <si>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</si>
  <si>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</si>
  <si>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</si>
  <si>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</si>
  <si>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</si>
  <si>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</si>
  <si>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</si>
  <si>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</si>
  <si>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</si>
  <si>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</si>
  <si>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</si>
  <si>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</si>
  <si>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</si>
  <si>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</si>
  <si>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</si>
  <si>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</si>
  <si>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</si>
  <si>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</si>
  <si>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</si>
  <si>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</si>
  <si>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</si>
  <si>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</si>
  <si>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</si>
  <si>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</si>
  <si>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</si>
  <si>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</si>
  <si>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</si>
  <si>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</si>
  <si>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</si>
  <si>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</si>
  <si>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</si>
  <si>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</si>
  <si>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</si>
  <si>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</si>
  <si>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</si>
  <si>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</si>
  <si>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</si>
  <si>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</si>
  <si>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</si>
  <si>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</si>
  <si>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</si>
  <si>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</si>
  <si>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</si>
  <si>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</si>
  <si>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</si>
  <si>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</si>
  <si>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</si>
  <si>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</si>
  <si>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</si>
  <si>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</si>
  <si>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</si>
  <si>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</si>
  <si>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</si>
  <si>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</si>
  <si>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</si>
  <si>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</si>
  <si>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</si>
  <si>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</si>
  <si>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</si>
  <si>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</si>
  <si>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</si>
  <si>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</si>
  <si>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</si>
  <si>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</si>
  <si>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</si>
  <si>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</si>
  <si>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</si>
  <si>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</si>
  <si>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</si>
  <si>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</si>
  <si>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</si>
  <si>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</si>
  <si>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</si>
  <si>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</si>
  <si>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</si>
  <si>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</si>
  <si>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</si>
  <si>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</si>
  <si>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</si>
  <si>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</si>
  <si>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</si>
  <si>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</si>
  <si>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</si>
  <si>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</si>
  <si>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</si>
  <si>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</si>
  <si>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</si>
  <si>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</si>
  <si>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</si>
  <si>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</si>
  <si>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</si>
  <si>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</si>
  <si>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</si>
  <si>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</si>
  <si>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</si>
  <si>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</si>
  <si>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</si>
  <si>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</si>
  <si>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</si>
  <si>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</si>
  <si>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</si>
  <si>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</si>
  <si>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</si>
  <si>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</si>
  <si>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</si>
  <si>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</si>
  <si>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</si>
  <si>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</si>
  <si>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</si>
  <si>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</si>
  <si>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</si>
  <si>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</si>
  <si>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</si>
  <si>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</si>
  <si>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</si>
  <si>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</si>
  <si>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</si>
  <si>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</si>
  <si>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</si>
  <si>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</si>
  <si>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</si>
  <si>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</si>
  <si>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</si>
  <si>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</si>
  <si>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</si>
  <si>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</si>
  <si>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</si>
  <si>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</si>
  <si>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</si>
  <si>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</si>
  <si>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</si>
  <si>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</si>
  <si>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</si>
  <si>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</si>
  <si>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</si>
  <si>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</si>
  <si>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</si>
  <si>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</si>
  <si>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</si>
  <si>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</si>
  <si>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</si>
  <si>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</si>
  <si>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</si>
  <si>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</si>
  <si>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</si>
  <si>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</si>
  <si>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</si>
  <si>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</si>
  <si>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</si>
  <si>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</si>
  <si>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</si>
  <si>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</si>
  <si>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</si>
  <si>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</si>
  <si>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</si>
  <si>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</si>
  <si>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</si>
  <si>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</si>
  <si>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</si>
  <si>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</si>
  <si>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</si>
  <si>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</si>
  <si>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</si>
  <si>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</si>
  <si>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</si>
  <si>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</si>
  <si>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</si>
  <si>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</si>
  <si>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</si>
  <si>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</si>
  <si>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</si>
  <si>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</si>
  <si>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</si>
  <si>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</si>
  <si>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</si>
  <si>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</si>
  <si>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</si>
  <si>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</si>
  <si>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</si>
  <si>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</si>
  <si>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</si>
  <si>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</si>
  <si>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</si>
  <si>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</si>
  <si>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</si>
  <si>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</si>
  <si>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</si>
  <si>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</si>
  <si>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</si>
  <si>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</si>
  <si>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</si>
  <si>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</si>
  <si>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</si>
  <si>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</si>
  <si>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</si>
  <si>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</si>
  <si>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</si>
  <si>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</si>
  <si>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</si>
  <si>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</si>
  <si>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</si>
  <si>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</si>
  <si>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</si>
  <si>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</si>
  <si>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</si>
  <si>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</si>
  <si>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</si>
  <si>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</si>
  <si>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</si>
  <si>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</si>
  <si>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</si>
  <si>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</si>
  <si>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</si>
  <si>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</si>
  <si>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</si>
  <si>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</si>
  <si>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</si>
  <si>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</si>
  <si>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</si>
  <si>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</si>
  <si>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</si>
  <si>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</si>
  <si>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</si>
  <si>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</si>
  <si>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</si>
  <si>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</si>
  <si>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</si>
  <si>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</si>
  <si>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</si>
  <si>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</si>
  <si>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</si>
  <si>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</si>
  <si>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</si>
  <si>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</si>
  <si>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</si>
  <si>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</si>
  <si>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</si>
  <si>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</si>
  <si>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</si>
  <si>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</si>
  <si>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</si>
  <si>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</si>
  <si>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</si>
  <si>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</si>
  <si>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</si>
  <si>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</si>
  <si>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</si>
  <si>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</si>
  <si>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</si>
  <si>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</si>
  <si>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</si>
  <si>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</si>
  <si>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</si>
  <si>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</si>
  <si>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</si>
  <si>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</si>
  <si>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</si>
  <si>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</si>
  <si>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</si>
  <si>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</si>
  <si>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</si>
  <si>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</si>
  <si>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</si>
  <si>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</si>
  <si>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</si>
  <si>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</si>
  <si>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</si>
  <si>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</si>
  <si>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</si>
  <si>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</si>
  <si>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</si>
  <si>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</si>
  <si>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</si>
  <si>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</si>
  <si>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</si>
  <si>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</si>
  <si>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</si>
  <si>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</si>
  <si>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</si>
  <si>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</si>
  <si>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</si>
  <si>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</si>
  <si>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</si>
  <si>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</si>
  <si>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</si>
  <si>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</si>
  <si>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</si>
  <si>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</si>
  <si>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</si>
  <si>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</si>
  <si>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</si>
  <si>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</si>
  <si>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</si>
  <si>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</si>
  <si>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</si>
  <si>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</si>
  <si>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</si>
  <si>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</si>
  <si>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</si>
  <si>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</si>
  <si>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</si>
  <si>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</si>
  <si>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</si>
  <si>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</si>
  <si>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</si>
  <si>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</si>
  <si>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</si>
  <si>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</si>
  <si>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</si>
  <si>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</si>
  <si>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</si>
  <si>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</si>
  <si>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</si>
  <si>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</si>
  <si>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</si>
  <si>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</si>
  <si>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</si>
  <si>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</si>
  <si>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</si>
  <si>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</si>
  <si>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</si>
  <si>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</si>
  <si>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</si>
  <si>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</si>
  <si>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</si>
  <si>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</si>
  <si>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</si>
  <si>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</si>
  <si>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</si>
  <si>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</si>
  <si>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</si>
  <si>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</si>
  <si>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</si>
  <si>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</si>
  <si>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</si>
  <si>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</si>
  <si>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</si>
  <si>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</si>
  <si>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</si>
  <si>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</si>
  <si>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</si>
  <si>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</si>
  <si>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</si>
  <si>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</si>
  <si>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</si>
  <si>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</si>
  <si>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</si>
  <si>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</si>
  <si>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</si>
  <si>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</si>
  <si>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</si>
  <si>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</si>
  <si>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</si>
  <si>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</si>
  <si>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</si>
  <si>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</si>
  <si>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</si>
  <si>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</si>
  <si>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</si>
  <si>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</si>
  <si>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</si>
  <si>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</si>
  <si>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</si>
  <si>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</si>
  <si>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</si>
  <si>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</si>
  <si>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</si>
  <si>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</si>
  <si>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</si>
  <si>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</si>
  <si>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</si>
  <si>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</si>
  <si>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</si>
  <si>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</si>
  <si>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</si>
  <si>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</si>
  <si>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</si>
  <si>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</si>
  <si>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</si>
  <si>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</si>
  <si>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</si>
  <si>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</si>
  <si>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</si>
  <si>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</si>
  <si>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</si>
  <si>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</si>
  <si>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</si>
  <si>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</si>
  <si>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</si>
  <si>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</si>
  <si>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</si>
  <si>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</si>
  <si>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</si>
  <si>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</si>
  <si>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</si>
  <si>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</si>
  <si>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</si>
  <si>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</si>
  <si>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</si>
  <si>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</si>
  <si>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</si>
  <si>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</si>
  <si>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</si>
  <si>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</si>
  <si>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</si>
  <si>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</si>
  <si>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</si>
  <si>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</si>
  <si>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</si>
  <si>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</si>
  <si>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</si>
  <si>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</si>
  <si>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</si>
  <si>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</si>
  <si>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</si>
  <si>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</si>
  <si>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</si>
  <si>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</si>
  <si>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</si>
  <si>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</si>
  <si>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</si>
  <si>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</si>
  <si>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</si>
  <si>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</si>
  <si>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</si>
  <si>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</si>
  <si>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</si>
  <si>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</si>
  <si>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</si>
  <si>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</si>
  <si>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</si>
  <si>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</si>
  <si>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</si>
  <si>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</si>
  <si>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</si>
  <si>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</si>
  <si>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</si>
  <si>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</si>
  <si>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</si>
  <si>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</si>
  <si>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</si>
  <si>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</si>
  <si>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</si>
  <si>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</si>
  <si>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</si>
  <si>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</si>
  <si>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</si>
  <si>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</si>
  <si>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</si>
  <si>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</si>
  <si>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</si>
  <si>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</si>
  <si>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</si>
  <si>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</si>
  <si>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</si>
  <si>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</si>
  <si>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</si>
  <si>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</si>
  <si>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</si>
  <si>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</si>
  <si>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</si>
  <si>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</si>
  <si>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</si>
  <si>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</si>
  <si>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</si>
  <si>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</si>
  <si>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</si>
  <si>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</si>
  <si>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</si>
  <si>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</si>
  <si>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</si>
  <si>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</si>
  <si>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</si>
  <si>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</si>
  <si>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</si>
  <si>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</si>
  <si>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</si>
  <si>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</si>
  <si>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</si>
  <si>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</si>
  <si>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</si>
  <si>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</si>
  <si>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</si>
  <si>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</si>
  <si>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</si>
  <si>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</si>
  <si>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</si>
  <si>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</si>
  <si>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</si>
  <si>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</si>
  <si>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</si>
  <si>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</si>
  <si>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</si>
  <si>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</si>
  <si>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</si>
  <si>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</si>
  <si>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</si>
  <si>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</si>
  <si>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</si>
  <si>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</si>
  <si>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</si>
  <si>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</si>
  <si>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</si>
  <si>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</si>
  <si>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</si>
  <si>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</si>
  <si>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</si>
  <si>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</si>
  <si>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</si>
  <si>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</si>
  <si>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</si>
  <si>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</si>
  <si>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</si>
  <si>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</si>
  <si>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</si>
  <si>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</si>
  <si>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</si>
  <si>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</si>
  <si>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</si>
  <si>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</si>
  <si>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</si>
  <si>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</si>
  <si>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</si>
  <si>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</si>
  <si>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</si>
  <si>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</si>
  <si>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</si>
  <si>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</si>
  <si>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</si>
  <si>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</si>
  <si>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</si>
  <si>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</si>
  <si>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</si>
  <si>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</si>
  <si>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</si>
  <si>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</si>
  <si>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</si>
  <si>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</si>
  <si>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</si>
  <si>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</si>
  <si>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</si>
  <si>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</si>
  <si>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</si>
  <si>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</si>
  <si>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</si>
  <si>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</si>
  <si>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</si>
  <si>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</si>
  <si>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</si>
  <si>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</si>
  <si>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</si>
  <si>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</si>
  <si>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</si>
  <si>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</si>
  <si>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</si>
  <si>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</si>
  <si>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</si>
  <si>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</si>
  <si>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</si>
  <si>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</si>
  <si>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</si>
  <si>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</si>
  <si>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</si>
  <si>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</si>
  <si>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</si>
  <si>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</si>
  <si>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</si>
  <si>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</si>
  <si>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</si>
  <si>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</si>
  <si>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</si>
  <si>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</si>
  <si>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</si>
  <si>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</si>
  <si>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</si>
  <si>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</si>
  <si>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</si>
  <si>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</si>
  <si>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</si>
  <si>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</si>
  <si>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</si>
  <si>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</si>
  <si>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</si>
  <si>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</si>
  <si>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</si>
  <si>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</si>
  <si>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</si>
  <si>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</si>
  <si>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</si>
  <si>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</si>
  <si>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</si>
  <si>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</si>
  <si>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</si>
  <si>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</si>
  <si>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</si>
  <si>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</si>
  <si>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</si>
  <si>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</si>
  <si>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</si>
  <si>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</si>
  <si>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</si>
  <si>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</si>
  <si>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</si>
  <si>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</si>
  <si>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</si>
  <si>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</si>
  <si>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</si>
  <si>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</si>
  <si>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</si>
  <si>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</si>
  <si>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</si>
  <si>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</si>
  <si>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</si>
  <si>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</si>
  <si>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</si>
  <si>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</si>
  <si>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</si>
  <si>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</si>
  <si>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</si>
  <si>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</si>
  <si>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</si>
  <si>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</si>
  <si>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</si>
  <si>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</si>
  <si>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</si>
  <si>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</si>
  <si>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</si>
  <si>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</si>
  <si>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</si>
  <si>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</si>
  <si>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</si>
  <si>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</si>
  <si>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</si>
  <si>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</si>
  <si>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</si>
  <si>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</si>
  <si>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</si>
  <si>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</si>
  <si>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</si>
  <si>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</si>
  <si>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</si>
  <si>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</si>
  <si>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</si>
  <si>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</si>
  <si>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</si>
  <si>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</si>
  <si>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</si>
  <si>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</si>
  <si>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</si>
  <si>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</si>
  <si>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</si>
  <si>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</si>
  <si>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</si>
  <si>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</si>
  <si>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</si>
  <si>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</si>
  <si>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</si>
  <si>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</si>
  <si>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</si>
  <si>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</si>
  <si>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</si>
  <si>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</si>
  <si>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</si>
  <si>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</si>
  <si>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</si>
  <si>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</si>
  <si>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</si>
  <si>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</si>
  <si>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</si>
  <si>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</si>
  <si>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</si>
  <si>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</si>
  <si>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</si>
  <si>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</si>
  <si>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</si>
  <si>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</si>
  <si>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</si>
  <si>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</si>
  <si>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</si>
  <si>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</si>
  <si>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</si>
  <si>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</si>
  <si>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</si>
  <si>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</si>
  <si>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</si>
  <si>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</si>
  <si>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</si>
  <si>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</si>
  <si>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</si>
  <si>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</si>
  <si>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</si>
  <si>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</si>
  <si>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</si>
  <si>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</si>
  <si>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</si>
  <si>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</si>
  <si>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</si>
  <si>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</si>
  <si>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</si>
  <si>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</si>
  <si>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</si>
  <si>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</si>
  <si>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</si>
  <si>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</si>
  <si>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</si>
  <si>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</si>
  <si>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</si>
  <si>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</si>
  <si>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</si>
  <si>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</si>
  <si>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</si>
  <si>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</si>
  <si>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</si>
  <si>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</si>
  <si>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</si>
  <si>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</si>
  <si>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</si>
  <si>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</si>
  <si>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</si>
  <si>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</si>
  <si>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</si>
  <si>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</si>
  <si>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</si>
  <si>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</si>
  <si>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</si>
  <si>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</si>
  <si>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</si>
  <si>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</si>
  <si>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</si>
  <si>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</si>
  <si>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</si>
  <si>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</si>
  <si>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</si>
  <si>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</si>
  <si>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</si>
  <si>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</si>
  <si>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</si>
  <si>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</si>
  <si>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</si>
  <si>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</si>
  <si>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</si>
  <si>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</si>
  <si>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</si>
  <si>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</si>
  <si>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</si>
  <si>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</si>
  <si>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</si>
  <si>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</si>
  <si>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</si>
  <si>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</si>
  <si>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</si>
  <si>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</si>
  <si>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</si>
  <si>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</si>
  <si>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</si>
  <si>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</si>
  <si>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</si>
  <si>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</si>
  <si>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</si>
  <si>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</si>
  <si>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</si>
  <si>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</si>
  <si>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</si>
  <si>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</si>
  <si>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</si>
  <si>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</si>
  <si>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</si>
  <si>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</si>
  <si>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</si>
  <si>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</si>
  <si>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</si>
  <si>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</si>
  <si>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</si>
  <si>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</si>
  <si>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</si>
  <si>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</si>
  <si>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</si>
  <si>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</si>
  <si>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</si>
  <si>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</si>
  <si>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</si>
  <si>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</si>
  <si>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</si>
  <si>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</si>
  <si>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</si>
  <si>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</si>
  <si>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</si>
  <si>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</si>
  <si>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</si>
  <si>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</si>
  <si>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</si>
  <si>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</si>
  <si>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</si>
  <si>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</si>
  <si>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</si>
  <si>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</si>
  <si>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</si>
  <si>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</si>
  <si>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</si>
  <si>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</si>
  <si>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</si>
  <si>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</si>
  <si>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</si>
  <si>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</si>
  <si>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</si>
  <si>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</si>
  <si>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</si>
  <si>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</si>
  <si>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</si>
  <si>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</si>
  <si>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</si>
  <si>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</si>
  <si>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</si>
  <si>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</si>
  <si>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</si>
  <si>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</si>
  <si>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</si>
  <si>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</si>
  <si>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</si>
  <si>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</si>
  <si>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</si>
  <si>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</si>
  <si>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</si>
  <si>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</si>
  <si>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</si>
  <si>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</si>
  <si>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</si>
  <si>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</si>
  <si>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</si>
  <si>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</si>
  <si>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</si>
  <si>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</si>
  <si>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</si>
  <si>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</si>
  <si>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</si>
  <si>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</si>
  <si>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</si>
  <si>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</si>
  <si>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</si>
  <si>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</si>
  <si>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</si>
  <si>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</si>
  <si>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</si>
  <si>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</si>
  <si>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</si>
  <si>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</si>
  <si>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</si>
  <si>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</si>
  <si>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</si>
  <si>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</si>
  <si>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</si>
  <si>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</si>
  <si>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</si>
  <si>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</si>
  <si>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</si>
  <si>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</si>
  <si>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</si>
  <si>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</si>
  <si>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</si>
  <si>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</si>
  <si>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</si>
  <si>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</si>
  <si>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</si>
  <si>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</si>
  <si>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</si>
  <si>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</si>
  <si>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</si>
  <si>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</si>
  <si>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</si>
  <si>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</si>
  <si>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</si>
  <si>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</si>
  <si>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</si>
  <si>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</si>
  <si>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</si>
  <si>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</si>
  <si>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</si>
  <si>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</si>
  <si>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</si>
  <si>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</si>
  <si>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</si>
  <si>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</si>
  <si>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</si>
  <si>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</si>
  <si>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</si>
  <si>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</si>
  <si>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</si>
  <si>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</si>
  <si>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</si>
  <si>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</si>
  <si>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</si>
  <si>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</si>
  <si>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</si>
  <si>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</si>
  <si>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</si>
  <si>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</si>
  <si>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</si>
  <si>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</si>
  <si>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</si>
  <si>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</si>
  <si>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</si>
  <si>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</si>
  <si>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</si>
  <si>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</si>
  <si>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</si>
  <si>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</si>
  <si>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</si>
  <si>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</si>
  <si>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</si>
  <si>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</si>
  <si>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</si>
  <si>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</si>
  <si>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</si>
  <si>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</si>
  <si>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</si>
  <si>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</si>
  <si>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</si>
  <si>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</si>
  <si>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</si>
  <si>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</si>
  <si>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</si>
  <si>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</si>
  <si>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</si>
  <si>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</si>
  <si>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</si>
  <si>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</si>
  <si>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</si>
  <si>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</si>
  <si>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</si>
  <si>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</si>
  <si>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</si>
  <si>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</si>
  <si>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</si>
  <si>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</si>
  <si>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</si>
  <si>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</si>
  <si>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</si>
  <si>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</si>
  <si>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</si>
  <si>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</si>
  <si>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</si>
  <si>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</si>
  <si>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</si>
  <si>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</si>
  <si>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</si>
  <si>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</si>
  <si>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</si>
  <si>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</si>
  <si>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</si>
  <si>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</si>
  <si>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</si>
  <si>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</si>
  <si>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</si>
  <si>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</si>
  <si>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</si>
  <si>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</si>
  <si>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</si>
  <si>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</si>
  <si>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</si>
  <si>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</si>
  <si>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</si>
  <si>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</si>
  <si>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</si>
  <si>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</si>
  <si>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</si>
  <si>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</si>
  <si>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</si>
  <si>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</si>
  <si>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</si>
  <si>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</si>
  <si>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</si>
  <si>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</si>
  <si>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</si>
  <si>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</si>
  <si>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</si>
  <si>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</si>
  <si>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</si>
  <si>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</si>
  <si>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</si>
  <si>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</si>
  <si>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</si>
  <si>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</si>
  <si>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</si>
  <si>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</si>
  <si>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</si>
  <si>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</si>
  <si>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</si>
  <si>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</si>
  <si>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</si>
  <si>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</si>
  <si>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</si>
  <si>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</si>
  <si>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</si>
  <si>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</si>
  <si>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</si>
  <si>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</si>
  <si>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</si>
  <si>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</si>
  <si>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</si>
  <si>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</si>
  <si>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</si>
  <si>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</si>
  <si>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</si>
  <si>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</si>
  <si>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</si>
  <si>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</si>
  <si>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</si>
  <si>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</si>
  <si>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</si>
  <si>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</si>
  <si>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</si>
  <si>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</si>
  <si>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</si>
  <si>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</si>
  <si>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</si>
  <si>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</si>
  <si>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</si>
  <si>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</si>
  <si>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</si>
  <si>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</si>
  <si>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</si>
  <si>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</si>
  <si>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</si>
  <si>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</si>
  <si>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</si>
  <si>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</si>
  <si>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</si>
  <si>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</si>
  <si>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</si>
  <si>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</si>
  <si>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</si>
  <si>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</si>
  <si>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</si>
  <si>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</si>
  <si>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</si>
  <si>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</si>
  <si>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</si>
  <si>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</si>
  <si>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</si>
  <si>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</si>
  <si>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</si>
  <si>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</si>
  <si>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</si>
  <si>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</si>
  <si>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</si>
  <si>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</si>
  <si>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</si>
  <si>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</si>
  <si>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</si>
  <si>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</si>
  <si>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</si>
  <si>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</si>
  <si>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</si>
  <si>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</si>
  <si>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</si>
  <si>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</si>
  <si>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</si>
  <si>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</si>
  <si>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</si>
  <si>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</si>
  <si>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</si>
  <si>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</si>
  <si>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</si>
  <si>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</si>
  <si>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</si>
  <si>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</si>
  <si>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</si>
  <si>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</si>
  <si>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</si>
  <si>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</si>
  <si>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</si>
  <si>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</si>
  <si>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</si>
  <si>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</si>
  <si>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</si>
  <si>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</si>
  <si>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</si>
  <si>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</si>
  <si>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</si>
  <si>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</si>
  <si>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</si>
  <si>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</si>
  <si>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</si>
  <si>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</si>
  <si>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</si>
  <si>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</si>
  <si>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</si>
  <si>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</si>
  <si>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</si>
  <si>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</si>
  <si>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</si>
  <si>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</si>
  <si>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</si>
  <si>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</si>
  <si>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</si>
  <si>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</si>
  <si>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</si>
  <si>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</si>
  <si>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</si>
  <si>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</si>
  <si>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</si>
  <si>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</si>
  <si>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</si>
  <si>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</si>
  <si>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</si>
  <si>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</si>
  <si>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</si>
  <si>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</si>
  <si>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</si>
  <si>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</si>
  <si>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</si>
  <si>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</si>
  <si>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</si>
  <si>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</si>
  <si>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</si>
  <si>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</si>
  <si>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</si>
  <si>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</si>
  <si>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</si>
  <si>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</si>
  <si>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</si>
  <si>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</si>
  <si>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</si>
  <si>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</si>
  <si>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</si>
  <si>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</si>
  <si>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</si>
  <si>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</si>
  <si>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</si>
  <si>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</si>
  <si>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</si>
  <si>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</si>
  <si>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</si>
  <si>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</si>
  <si>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</si>
  <si>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</si>
  <si>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</si>
  <si>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</si>
  <si>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</si>
  <si>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</si>
  <si>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</si>
  <si>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</si>
  <si>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</si>
  <si>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</si>
  <si>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</si>
  <si>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</si>
  <si>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</si>
  <si>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</si>
  <si>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</si>
  <si>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</si>
  <si>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</si>
  <si>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</si>
  <si>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</si>
  <si>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</si>
  <si>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</si>
  <si>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</si>
  <si>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</si>
  <si>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</si>
  <si>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</si>
  <si>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</si>
  <si>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</si>
  <si>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</si>
  <si>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</si>
  <si>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</si>
  <si>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</si>
  <si>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</si>
  <si>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</si>
  <si>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</si>
  <si>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</si>
  <si>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</si>
  <si>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</si>
  <si>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</si>
  <si>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</si>
  <si>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</si>
  <si>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</si>
  <si>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</si>
  <si>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</si>
  <si>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</si>
  <si>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</si>
  <si>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</si>
  <si>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</si>
  <si>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</si>
  <si>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</si>
  <si>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</si>
  <si>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</si>
  <si>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</si>
  <si>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</si>
  <si>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</si>
  <si>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</si>
  <si>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</si>
  <si>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</si>
  <si>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</si>
  <si>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</si>
  <si>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</si>
  <si>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</si>
  <si>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</si>
  <si>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</si>
  <si>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</si>
  <si>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</si>
  <si>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</si>
  <si>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</si>
  <si>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</si>
  <si>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</si>
  <si>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</si>
  <si>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</si>
  <si>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</si>
  <si>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</si>
  <si>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</si>
  <si>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</si>
  <si>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</si>
  <si>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</si>
  <si>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</si>
  <si>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</si>
  <si>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</si>
  <si>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</si>
  <si>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</si>
  <si>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</si>
  <si>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</si>
  <si>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</si>
  <si>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</si>
  <si>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</si>
  <si>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</si>
  <si>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</si>
  <si>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</si>
  <si>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</si>
  <si>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</si>
  <si>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</si>
  <si>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</si>
  <si>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</si>
  <si>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</si>
  <si>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</si>
  <si>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</si>
  <si>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</si>
  <si>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</si>
  <si>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</si>
  <si>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</si>
  <si>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</si>
  <si>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</si>
  <si>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</si>
  <si>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</si>
  <si>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</si>
  <si>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</si>
  <si>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</si>
  <si>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</si>
  <si>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</si>
  <si>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</si>
  <si>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</si>
  <si>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</si>
  <si>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</si>
  <si>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</si>
  <si>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</si>
  <si>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</si>
  <si>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</si>
  <si>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</si>
  <si>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</si>
  <si>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</si>
  <si>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</si>
  <si>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</si>
  <si>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</si>
  <si>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</si>
  <si>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</si>
  <si>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</si>
  <si>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</si>
  <si>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</si>
  <si>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</si>
  <si>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</si>
  <si>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</si>
  <si>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</si>
  <si>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</si>
  <si>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</si>
  <si>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</si>
  <si>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</si>
  <si>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</si>
  <si>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</si>
  <si>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</si>
  <si>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</si>
  <si>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</si>
  <si>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</si>
  <si>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</si>
  <si>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</si>
  <si>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</si>
  <si>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</si>
  <si>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</si>
  <si>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</si>
  <si>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</si>
  <si>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</si>
  <si>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</si>
  <si>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</si>
  <si>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</si>
  <si>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</si>
  <si>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</si>
  <si>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</si>
  <si>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</si>
  <si>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</si>
  <si>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</si>
  <si>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</si>
  <si>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</si>
  <si>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</si>
  <si>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</si>
  <si>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</si>
  <si>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</si>
  <si>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</si>
  <si>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</si>
  <si>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</si>
  <si>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</si>
  <si>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</si>
  <si>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</si>
  <si>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</si>
  <si>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</si>
  <si>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</si>
  <si>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</si>
  <si>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</si>
  <si>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</si>
  <si>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</si>
  <si>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</si>
  <si>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</si>
  <si>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</si>
  <si>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</si>
  <si>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</si>
  <si>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</si>
  <si>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</si>
  <si>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</si>
  <si>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</si>
  <si>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</si>
  <si>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</si>
  <si>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</si>
  <si>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</si>
  <si>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</si>
  <si>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</si>
  <si>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</si>
  <si>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</si>
  <si>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</si>
  <si>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</si>
  <si>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</si>
  <si>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</si>
  <si>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</si>
  <si>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</si>
  <si>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</si>
  <si>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</si>
  <si>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</si>
  <si>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</si>
  <si>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</si>
  <si>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</si>
  <si>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</si>
  <si>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</si>
  <si>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</si>
  <si>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</si>
  <si>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</si>
  <si>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</si>
  <si>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</si>
  <si>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</si>
  <si>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</si>
  <si>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</si>
  <si>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</si>
  <si>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</si>
  <si>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</si>
  <si>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</si>
  <si>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</si>
  <si>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</si>
  <si>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</si>
  <si>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</si>
  <si>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</si>
  <si>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</si>
  <si>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</si>
  <si>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</si>
  <si>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</si>
  <si>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</si>
  <si>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</si>
  <si>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</si>
  <si>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</si>
  <si>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</si>
  <si>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</si>
  <si>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</si>
  <si>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</si>
  <si>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</si>
  <si>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</si>
  <si>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</si>
  <si>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</si>
  <si>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</si>
  <si>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</si>
  <si>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</si>
  <si>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</si>
  <si>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</si>
  <si>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</si>
  <si>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</si>
  <si>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</si>
  <si>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</si>
  <si>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</si>
  <si>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</si>
  <si>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</si>
  <si>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</si>
  <si>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</si>
  <si>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</si>
  <si>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</si>
  <si>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</si>
  <si>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</si>
  <si>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</si>
  <si>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</si>
  <si>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</si>
  <si>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</si>
  <si>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</si>
  <si>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</si>
  <si>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</si>
  <si>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</si>
  <si>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</si>
  <si>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</si>
  <si>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</si>
  <si>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</si>
  <si>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</si>
  <si>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</si>
  <si>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</si>
  <si>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</si>
  <si>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</si>
  <si>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</si>
  <si>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</si>
  <si>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</si>
  <si>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</si>
  <si>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</si>
  <si>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</si>
  <si>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</si>
  <si>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</si>
  <si>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</si>
  <si>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</si>
  <si>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</si>
  <si>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</si>
  <si>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</si>
  <si>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</si>
  <si>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</si>
  <si>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</si>
  <si>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</si>
  <si>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</si>
  <si>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</si>
  <si>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</si>
  <si>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</si>
  <si>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</si>
  <si>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</si>
  <si>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</si>
  <si>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</si>
  <si>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</si>
  <si>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</si>
  <si>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</si>
  <si>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</si>
  <si>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</si>
  <si>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</si>
  <si>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</si>
  <si>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</si>
  <si>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</si>
  <si>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</si>
  <si>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</si>
  <si>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</si>
  <si>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</si>
  <si>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</si>
  <si>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</si>
  <si>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</si>
  <si>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</si>
  <si>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</si>
  <si>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</si>
  <si>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</si>
  <si>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</si>
  <si>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</si>
  <si>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</si>
  <si>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</si>
  <si>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</si>
  <si>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</si>
  <si>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</si>
  <si>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</si>
  <si>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</si>
  <si>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</si>
  <si>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</si>
  <si>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</si>
  <si>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</si>
  <si>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</si>
  <si>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</si>
  <si>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</si>
  <si>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</si>
  <si>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</si>
  <si>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</si>
  <si>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</si>
  <si>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</si>
  <si>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</si>
  <si>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</si>
  <si>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</si>
  <si>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</si>
  <si>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</si>
  <si>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</si>
  <si>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</si>
  <si>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</si>
  <si>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</si>
  <si>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</si>
  <si>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</si>
  <si>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</si>
  <si>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</si>
  <si>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</si>
  <si>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</si>
  <si>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</si>
  <si>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</si>
  <si>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</si>
  <si>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</si>
  <si>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</si>
  <si>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</si>
  <si>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</si>
  <si>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</si>
  <si>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</si>
  <si>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</si>
  <si>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</si>
  <si>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</si>
  <si>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</si>
  <si>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</si>
  <si>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</si>
  <si>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</si>
  <si>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</si>
  <si>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</si>
  <si>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</si>
  <si>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</si>
  <si>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</si>
  <si>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</si>
  <si>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</si>
  <si>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</si>
  <si>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</si>
  <si>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</si>
  <si>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</si>
  <si>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</si>
  <si>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</si>
  <si>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</si>
  <si>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</si>
  <si>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</si>
  <si>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</si>
  <si>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</si>
  <si>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</si>
  <si>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</si>
  <si>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</si>
  <si>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</si>
  <si>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</si>
  <si>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</si>
  <si>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</si>
  <si>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</si>
  <si>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</si>
  <si>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</si>
  <si>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</si>
  <si>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</si>
  <si>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</si>
  <si>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</si>
  <si>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</si>
  <si>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</si>
  <si>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</si>
  <si>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</si>
  <si>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</si>
  <si>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</si>
  <si>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</si>
  <si>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</si>
  <si>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</si>
  <si>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</si>
  <si>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</si>
  <si>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</si>
  <si>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</si>
  <si>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</si>
  <si>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</si>
  <si>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</si>
  <si>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</si>
  <si>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</si>
  <si>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</si>
  <si>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</si>
  <si>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</si>
  <si>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</si>
  <si>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</si>
  <si>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</si>
  <si>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</si>
  <si>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</si>
  <si>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</si>
  <si>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</si>
  <si>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</si>
  <si>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</si>
  <si>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</si>
  <si>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</si>
  <si>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</si>
  <si>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</si>
  <si>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</si>
  <si>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</si>
  <si>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</si>
  <si>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</si>
  <si>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</si>
  <si>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</si>
  <si>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</si>
  <si>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</si>
  <si>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</si>
  <si>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</si>
  <si>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</si>
  <si>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</si>
  <si>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</si>
  <si>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</si>
  <si>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</si>
  <si>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</si>
  <si>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</si>
  <si>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</si>
  <si>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</si>
  <si>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</si>
  <si>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</si>
  <si>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</si>
  <si>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</si>
  <si>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</si>
  <si>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</si>
  <si>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</si>
  <si>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</si>
  <si>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</si>
  <si>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</si>
  <si>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</si>
  <si>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</si>
  <si>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</si>
  <si>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</si>
  <si>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</si>
  <si>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</si>
  <si>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</si>
  <si>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</si>
  <si>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</si>
  <si>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</si>
  <si>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</si>
  <si>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</si>
  <si>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</si>
  <si>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</si>
  <si>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</si>
  <si>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</si>
  <si>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</si>
  <si>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</si>
  <si>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</si>
  <si>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</si>
  <si>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</si>
  <si>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</si>
  <si>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</si>
  <si>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</si>
  <si>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</si>
  <si>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</si>
  <si>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</si>
  <si>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</si>
  <si>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</si>
  <si>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</si>
  <si>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</si>
  <si>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</si>
  <si>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</si>
  <si>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</si>
  <si>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</si>
  <si>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</si>
  <si>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</si>
  <si>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</si>
  <si>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</si>
  <si>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</si>
  <si>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</si>
  <si>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</si>
  <si>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</si>
  <si>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</si>
  <si>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</si>
  <si>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</si>
  <si>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</si>
  <si>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</si>
  <si>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</si>
  <si>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</si>
  <si>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</si>
  <si>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</si>
  <si>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</si>
  <si>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</si>
  <si>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</si>
  <si>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</si>
  <si>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</si>
  <si>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</si>
  <si>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</si>
  <si>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</si>
  <si>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</si>
  <si>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</si>
  <si>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</si>
  <si>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</si>
  <si>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</si>
  <si>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</si>
  <si>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</si>
  <si>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</si>
  <si>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</si>
  <si>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</si>
  <si>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</si>
  <si>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</si>
  <si>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</si>
  <si>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</si>
  <si>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</si>
  <si>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</si>
  <si>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</si>
  <si>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</si>
  <si>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</si>
  <si>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</si>
  <si>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</si>
  <si>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</si>
  <si>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</si>
  <si>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</si>
  <si>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</si>
  <si>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</si>
  <si>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</si>
  <si>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</si>
  <si>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</si>
  <si>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</si>
  <si>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</si>
  <si>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</si>
  <si>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</si>
  <si>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</si>
  <si>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</si>
  <si>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</si>
  <si>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</si>
  <si>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</si>
  <si>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</si>
  <si>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</si>
  <si>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</si>
  <si>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</si>
  <si>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</si>
  <si>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</si>
  <si>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</si>
  <si>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</si>
  <si>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</si>
  <si>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</si>
  <si>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</si>
  <si>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</si>
  <si>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</si>
  <si>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</si>
  <si>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</si>
  <si>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</si>
  <si>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</si>
  <si>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</si>
  <si>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</si>
  <si>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</si>
  <si>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</si>
  <si>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</si>
  <si>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</si>
  <si>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</si>
  <si>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</si>
  <si>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</si>
  <si>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</si>
  <si>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</si>
  <si>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</si>
  <si>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</si>
  <si>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</si>
  <si>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</si>
  <si>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</si>
  <si>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</si>
  <si>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</si>
  <si>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</si>
  <si>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</si>
  <si>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</si>
  <si>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</si>
  <si>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</si>
  <si>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</si>
  <si>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</si>
  <si>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</si>
  <si>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</si>
  <si>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</si>
  <si>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</si>
  <si>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</si>
  <si>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</si>
  <si>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</si>
  <si>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</si>
  <si>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</si>
  <si>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</si>
  <si>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</si>
  <si>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</si>
  <si>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</si>
  <si>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</si>
  <si>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</si>
  <si>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</si>
  <si>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</si>
  <si>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</si>
  <si>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</si>
  <si>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</si>
  <si>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</si>
  <si>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</si>
  <si>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</si>
  <si>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</si>
  <si>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</si>
  <si>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</si>
  <si>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</si>
  <si>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</si>
  <si>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</si>
  <si>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</si>
  <si>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</si>
  <si>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</si>
  <si>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</si>
  <si>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</si>
  <si>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</si>
  <si>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</si>
  <si>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</si>
  <si>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</si>
  <si>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</si>
  <si>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</si>
  <si>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</si>
  <si>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</si>
  <si>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</si>
  <si>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</si>
  <si>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</si>
  <si>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</si>
  <si>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</si>
  <si>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</si>
  <si>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</si>
  <si>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</si>
  <si>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</si>
  <si>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</si>
  <si>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</si>
  <si>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</si>
  <si>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</si>
  <si>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</si>
  <si>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</si>
  <si>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</si>
  <si>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</si>
  <si>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</si>
  <si>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</si>
  <si>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</si>
  <si>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</si>
  <si>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</si>
  <si>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</si>
  <si>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</si>
  <si>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</si>
  <si>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</si>
  <si>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</si>
  <si>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</si>
  <si>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</si>
  <si>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</si>
  <si>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</si>
  <si>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</si>
  <si>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</si>
  <si>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</si>
  <si>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</si>
  <si>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</si>
  <si>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</si>
  <si>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</si>
  <si>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</si>
  <si>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</si>
  <si>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</si>
  <si>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</si>
  <si>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</si>
  <si>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</si>
  <si>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</si>
  <si>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</si>
  <si>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</si>
  <si>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</si>
  <si>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</si>
  <si>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</si>
  <si>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</si>
  <si>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</si>
  <si>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</si>
  <si>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</si>
  <si>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</si>
  <si>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</si>
  <si>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</si>
  <si>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</si>
  <si>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</si>
  <si>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</si>
  <si>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</si>
  <si>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Convetion</t>
  </si>
  <si>
    <t>Date Ended Convertion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</si>
  <si>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</si>
  <si>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</si>
  <si>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</si>
  <si>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</si>
  <si>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</si>
  <si>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</si>
  <si>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</si>
  <si>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</si>
  <si>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</si>
  <si>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</si>
  <si>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</si>
  <si>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</si>
  <si>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</si>
  <si>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</si>
  <si>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 xml:space="preserve">Goal 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</si>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</sst>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 applyFont="1"/>
  </cellXfs>
  <cellStyles count="1">
    <cellStyle name="Normal" xfId="0" builtinId="0"/>
  </cellStyles>
  <dxfs count="16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Categories</a:t>
            </a:r>
            <a:r>
              <a:rPr lang="es-MX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2-5B4D-8293-549FD042122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52-5B4D-8293-549FD042122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52-5B4D-8293-549FD042122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52-5B4D-8293-549FD042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440816"/>
        <c:axId val="448442464"/>
      </c:barChart>
      <c:catAx>
        <c:axId val="4484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442464"/>
        <c:crosses val="autoZero"/>
        <c:auto val="1"/>
        <c:lblAlgn val="ctr"/>
        <c:lblOffset val="100"/>
        <c:noMultiLvlLbl val="0"/>
      </c:catAx>
      <c:valAx>
        <c:axId val="4484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4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5-BE4D-B81F-42F0CBF36E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855-BE4D-B81F-42F0CBF36E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855-BE4D-B81F-42F0CBF36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8976944"/>
        <c:axId val="458978592"/>
      </c:barChart>
      <c:catAx>
        <c:axId val="45897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8978592"/>
        <c:crosses val="autoZero"/>
        <c:auto val="1"/>
        <c:lblAlgn val="ctr"/>
        <c:lblOffset val="100"/>
        <c:noMultiLvlLbl val="0"/>
      </c:catAx>
      <c:valAx>
        <c:axId val="4589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897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893378728326739E-2"/>
          <c:y val="1.3478575914207043E-2"/>
          <c:w val="0.80215477238967836"/>
          <c:h val="0.91607787063426882"/>
        </c:manualLayout>
      </c:layout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0-6F40-B0C4-7F830F8C962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10-6F40-B0C4-7F830F8C962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10-6F40-B0C4-7F830F8C9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396271"/>
        <c:axId val="10192288"/>
      </c:lineChart>
      <c:catAx>
        <c:axId val="213739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192288"/>
        <c:crosses val="autoZero"/>
        <c:auto val="1"/>
        <c:lblAlgn val="ctr"/>
        <c:lblOffset val="100"/>
        <c:noMultiLvlLbl val="0"/>
      </c:catAx>
      <c:valAx>
        <c:axId val="1019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3739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317049</xdr:colOff>
      <xdr:row>4</xdr:row>
      <xdr:rowOff>6484</xdr:rowOff>
    </xdr:from>
    <xdr:to>
      <xdr:col>14</xdr:col>
      <xdr:colOff>297233</xdr:colOff>
      <xdr:row>25</xdr:row>
      <xdr:rowOff>117092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907EE10-CB89-B344-A046-CA5A94A42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8</xdr:row>
      <xdr:rowOff>12700</xdr:rowOff>
    </xdr:from>
    <xdr:to>
      <xdr:col>19</xdr:col>
      <xdr:colOff>622300</xdr:colOff>
      <xdr:row>47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6C00E63-192C-D442-8515-59734792C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2</xdr:row>
      <xdr:rowOff>44450</xdr:rowOff>
    </xdr:from>
    <xdr:to>
      <xdr:col>17</xdr:col>
      <xdr:colOff>139700</xdr:colOff>
      <xdr:row>29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581269C-608C-D24C-933A-4B957FA2A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5296318287" createdVersion="7" refreshedVersion="7" minRefreshableVersion="3" recordCount="4114" xr:uid="{67B2AAC1-4CD4-8042-B540-513AA7212409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561114004631" createdVersion="7" refreshedVersion="7" minRefreshableVersion="3" recordCount="4114" xr:uid="{D961EB52-CEB2-C345-8108-889F45679D87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ADD5D-12F1-3948-AB76-021DEA2ADE78}" name="TablaDinámica1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268E8-C2BB-2D46-9E9F-7F484D55FB97}" name="TablaDinámica2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14CA3-D77D-154C-87A9-906BA8DE3EE6}" name="TablaDinámica3" cacheId="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E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4F4C3-7B1D-1644-881B-BAF136D8A6D7}">
  <dimension ref="A1:F6"/>
  <sheetViews>
    <sheetView zoomScale="141" zoomScaleNormal="141" workbookViewId="0">
      <selection activeCell="D11" sqref="D11"/>
    </sheetView>
  </sheetViews>
  <sheetFormatPr baseColWidth="10" defaultRowHeight="15" x14ac:dyDescent="0.2"/>
  <cols>
    <col min="1" max="1" width="17.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7" width="11.5" bestFit="1" customWidth="1"/>
    <col min="8" max="8" width="9.33203125" bestFit="1" customWidth="1"/>
    <col min="9" max="9" width="10" bestFit="1" customWidth="1"/>
    <col min="10" max="10" width="7" bestFit="1" customWidth="1"/>
    <col min="11" max="11" width="11.5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48B1A-73B8-2149-883A-434B4FBB9474}">
  <dimension ref="A1:E7"/>
  <sheetViews>
    <sheetView workbookViewId="0">
      <selection activeCell="F21" sqref="F21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4" bestFit="1" customWidth="1"/>
    <col min="4" max="4" width="8.83203125" bestFit="1" customWidth="1"/>
    <col min="5" max="6" width="11.1640625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BEBC1-AB13-ED4F-8335-5A48903DCE9D}">
  <dimension ref="A1:E17"/>
  <sheetViews>
    <sheetView workbookViewId="0">
      <selection activeCell="B1" sqref="B1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8.83203125" bestFit="1" customWidth="1"/>
    <col min="5" max="6" width="11.1640625" bestFit="1" customWidth="1"/>
  </cols>
  <sheetData>
    <row r="1" spans="1:5" x14ac:dyDescent="0.2">
      <c r="A1" s="11" t="s">
        <v>8358</v>
      </c>
      <c r="B1" t="s">
        <v>8317</v>
      </c>
    </row>
    <row r="3" spans="1:5" x14ac:dyDescent="0.2">
      <c r="A3" s="11" t="s">
        <v>8363</v>
      </c>
      <c r="B3" s="11" t="s">
        <v>8360</v>
      </c>
    </row>
    <row r="4" spans="1:5" x14ac:dyDescent="0.2">
      <c r="A4" s="11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5" t="s">
        <v>8373</v>
      </c>
      <c r="B5" s="13">
        <v>17</v>
      </c>
      <c r="C5" s="13">
        <v>23</v>
      </c>
      <c r="D5" s="13">
        <v>9</v>
      </c>
      <c r="E5" s="13">
        <v>49</v>
      </c>
    </row>
    <row r="6" spans="1:5" x14ac:dyDescent="0.2">
      <c r="A6" s="15" t="s">
        <v>8374</v>
      </c>
      <c r="B6" s="13">
        <v>13</v>
      </c>
      <c r="C6" s="13">
        <v>14</v>
      </c>
      <c r="D6" s="13">
        <v>20</v>
      </c>
      <c r="E6" s="13">
        <v>47</v>
      </c>
    </row>
    <row r="7" spans="1:5" x14ac:dyDescent="0.2">
      <c r="A7" s="15" t="s">
        <v>8375</v>
      </c>
      <c r="B7" s="13">
        <v>12</v>
      </c>
      <c r="C7" s="13">
        <v>13</v>
      </c>
      <c r="D7" s="13">
        <v>17</v>
      </c>
      <c r="E7" s="13">
        <v>42</v>
      </c>
    </row>
    <row r="8" spans="1:5" x14ac:dyDescent="0.2">
      <c r="A8" s="15" t="s">
        <v>8376</v>
      </c>
      <c r="B8" s="13">
        <v>11</v>
      </c>
      <c r="C8" s="13">
        <v>7</v>
      </c>
      <c r="D8" s="13">
        <v>26</v>
      </c>
      <c r="E8" s="13">
        <v>44</v>
      </c>
    </row>
    <row r="9" spans="1:5" x14ac:dyDescent="0.2">
      <c r="A9" s="15" t="s">
        <v>8367</v>
      </c>
      <c r="B9" s="13">
        <v>11</v>
      </c>
      <c r="C9" s="13">
        <v>11</v>
      </c>
      <c r="D9" s="13">
        <v>14</v>
      </c>
      <c r="E9" s="13">
        <v>36</v>
      </c>
    </row>
    <row r="10" spans="1:5" x14ac:dyDescent="0.2">
      <c r="A10" s="15" t="s">
        <v>8377</v>
      </c>
      <c r="B10" s="13">
        <v>17</v>
      </c>
      <c r="C10" s="13">
        <v>22</v>
      </c>
      <c r="D10" s="13">
        <v>17</v>
      </c>
      <c r="E10" s="13">
        <v>56</v>
      </c>
    </row>
    <row r="11" spans="1:5" x14ac:dyDescent="0.2">
      <c r="A11" s="15" t="s">
        <v>8368</v>
      </c>
      <c r="B11" s="13">
        <v>18</v>
      </c>
      <c r="C11" s="13">
        <v>17</v>
      </c>
      <c r="D11" s="13">
        <v>18</v>
      </c>
      <c r="E11" s="13">
        <v>53</v>
      </c>
    </row>
    <row r="12" spans="1:5" x14ac:dyDescent="0.2">
      <c r="A12" s="15" t="s">
        <v>8369</v>
      </c>
      <c r="B12" s="13">
        <v>12</v>
      </c>
      <c r="C12" s="13">
        <v>14</v>
      </c>
      <c r="D12" s="13">
        <v>18</v>
      </c>
      <c r="E12" s="13">
        <v>44</v>
      </c>
    </row>
    <row r="13" spans="1:5" x14ac:dyDescent="0.2">
      <c r="A13" s="15" t="s">
        <v>8370</v>
      </c>
      <c r="B13" s="13">
        <v>13</v>
      </c>
      <c r="C13" s="13">
        <v>24</v>
      </c>
      <c r="D13" s="13">
        <v>15</v>
      </c>
      <c r="E13" s="13">
        <v>52</v>
      </c>
    </row>
    <row r="14" spans="1:5" x14ac:dyDescent="0.2">
      <c r="A14" s="15" t="s">
        <v>8371</v>
      </c>
      <c r="B14" s="13">
        <v>12</v>
      </c>
      <c r="C14" s="13">
        <v>23</v>
      </c>
      <c r="D14" s="13">
        <v>20</v>
      </c>
      <c r="E14" s="13">
        <v>55</v>
      </c>
    </row>
    <row r="15" spans="1:5" x14ac:dyDescent="0.2">
      <c r="A15" s="15" t="s">
        <v>8372</v>
      </c>
      <c r="B15" s="13">
        <v>26</v>
      </c>
      <c r="C15" s="13">
        <v>23</v>
      </c>
      <c r="D15" s="13">
        <v>24</v>
      </c>
      <c r="E15" s="13">
        <v>73</v>
      </c>
    </row>
    <row r="16" spans="1:5" x14ac:dyDescent="0.2">
      <c r="A16" s="15" t="s">
        <v>8378</v>
      </c>
      <c r="B16" s="13">
        <v>16</v>
      </c>
      <c r="C16" s="13">
        <v>22</v>
      </c>
      <c r="D16" s="13">
        <v>11</v>
      </c>
      <c r="E16" s="13">
        <v>49</v>
      </c>
    </row>
    <row r="17" spans="1:5" x14ac:dyDescent="0.2">
      <c r="A17" s="15" t="s">
        <v>8361</v>
      </c>
      <c r="B17" s="13">
        <v>178</v>
      </c>
      <c r="C17" s="13">
        <v>213</v>
      </c>
      <c r="D17" s="13">
        <v>209</v>
      </c>
      <c r="E17" s="13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J1" zoomScale="110" zoomScaleNormal="95" workbookViewId="0">
      <pane ySplit="1" topLeftCell="A4093" activePane="bottomLeft" state="frozen"/>
      <selection pane="bottomLeft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bestFit="1" customWidth="1"/>
    <col min="20" max="20" width="19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 + 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 + 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 + 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 + 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 + 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 + 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 + 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 + 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 + 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 + 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 + 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 + 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 + 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 + 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 + 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 + 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 + 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 + 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 + 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 + 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 + 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 + 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 + 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 + 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 + 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 + 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 + 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 + 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 + 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 + 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 + 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 + 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 + 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 + 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 + 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 + 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 + 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 + 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 + 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 + 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 + 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 + 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 + 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 + 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 + 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 + 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 + 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 + 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 + 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 + 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 + 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 + 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 + 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 + 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 + 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 + 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 + 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 + 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 + 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 + 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 + 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 + 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 + 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 + 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 + 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 + 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ellIs" dxfId="14" priority="4" operator="equal">
      <formula>"successful"</formula>
    </cfRule>
    <cfRule type="cellIs" dxfId="13" priority="3" operator="equal">
      <formula>"canceled"</formula>
    </cfRule>
    <cfRule type="cellIs" dxfId="12" priority="2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0371A-80B9-7444-9491-16DF31C28FFD}">
  <dimension ref="A1:T251"/>
  <sheetViews>
    <sheetView tabSelected="1"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0" priority="2" operator="equal">
      <formula>"failed"</formula>
    </cfRule>
    <cfRule type="cellIs" dxfId="1" priority="3" operator="equal">
      <formula>"canceled"</formula>
    </cfRule>
    <cfRule type="cellIs" dxfId="2" priority="4" operator="equal">
      <formula>"successful"</formula>
    </cfRule>
    <cfRule type="containsText" dxfId="3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D49BB-B250-7D4F-86F6-10121F78B33A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4" priority="2" operator="equal">
      <formula>"failed"</formula>
    </cfRule>
    <cfRule type="cellIs" dxfId="5" priority="3" operator="equal">
      <formula>"canceled"</formula>
    </cfRule>
    <cfRule type="cellIs" dxfId="6" priority="4" operator="equal">
      <formula>"successful"</formula>
    </cfRule>
    <cfRule type="containsText" dxfId="7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8D7F-D46D-1E4C-AAB0-06BB59643B01}">
  <dimension ref="A1:D9"/>
  <sheetViews>
    <sheetView zoomScale="110" zoomScaleNormal="110" workbookViewId="0">
      <selection activeCell="D3" sqref="D3"/>
    </sheetView>
  </sheetViews>
  <sheetFormatPr baseColWidth="10" defaultRowHeight="15" x14ac:dyDescent="0.2"/>
  <cols>
    <col min="1" max="1" width="31" bestFit="1" customWidth="1"/>
    <col min="2" max="2" width="109" bestFit="1" customWidth="1"/>
    <col min="3" max="4" width="10.83203125" style="8"/>
  </cols>
  <sheetData>
    <row r="1" spans="1:4" s="18" customFormat="1" x14ac:dyDescent="0.2">
      <c r="A1" s="18" t="s">
        <v>8379</v>
      </c>
      <c r="B1" s="18" t="s">
        <v>8380</v>
      </c>
      <c r="C1" s="19" t="s">
        <v>8381</v>
      </c>
      <c r="D1" s="19" t="s">
        <v>8382</v>
      </c>
    </row>
    <row r="2" spans="1:4" x14ac:dyDescent="0.2">
      <c r="A2" s="17" t="s">
        <v>3473</v>
      </c>
      <c r="B2" s="16" t="str">
        <f>VLOOKUP(A2,Kickstarters!B:C,2,0)</f>
        <v>Help us get actor-writer Ian Bonar's debut play - a hilarious, heartbreaking story of grief and loss - to the 2016 Edinburgh Fringe.</v>
      </c>
      <c r="C2" s="20" cm="1">
        <f t="array" ref="C2:C6">VLOOKUP(A2:A6,Kickstarters!B:D,3,0)</f>
        <v>2000</v>
      </c>
      <c r="D2" s="8">
        <f>VLOOKUP(A2,Kickstarters!B:E,4,0)</f>
        <v>2020</v>
      </c>
    </row>
    <row r="3" spans="1:4" x14ac:dyDescent="0.2">
      <c r="A3" s="17" t="s">
        <v>3616</v>
      </c>
      <c r="B3" s="16" t="str">
        <f>VLOOKUP(A3,Kickstarters!B:C,2,0)</f>
        <v>The play yet to be described as "A surefire Edinburgh Fringe Festival Cult Hit". Coming to the Underbelly, Edinburgh, 5th-30th August.</v>
      </c>
      <c r="C3" s="20">
        <v>2000</v>
      </c>
      <c r="D3" s="8">
        <f>VLOOKUP(A3,Kickstarters!B:E,4,0)</f>
        <v>2020</v>
      </c>
    </row>
    <row r="4" spans="1:4" x14ac:dyDescent="0.2">
      <c r="A4" s="17" t="s">
        <v>3178</v>
      </c>
      <c r="B4" s="16" t="str">
        <f>VLOOKUP(A4,Kickstarters!B:C,2,0)</f>
        <v>Cutting Off Kate Bush is a one-woman show written &amp; performed by Lucy Benson-Brown, premiering at the Edinburgh Fringe Festival 2014</v>
      </c>
      <c r="C4" s="20">
        <v>1500</v>
      </c>
      <c r="D4" s="8">
        <f>VLOOKUP(A4,Kickstarters!B:E,4,0)</f>
        <v>2576</v>
      </c>
    </row>
    <row r="5" spans="1:4" x14ac:dyDescent="0.2">
      <c r="A5" s="17" t="s">
        <v>3329</v>
      </c>
      <c r="B5" s="16" t="str">
        <f>VLOOKUP(A5,Kickstarters!B:C,2,0)</f>
        <v>Jestia and Raedon is a brand new romantic comedy play going to the Edinburgh Fringe Festival this summer.</v>
      </c>
      <c r="C5" s="20">
        <v>1000</v>
      </c>
      <c r="D5" s="8">
        <f>VLOOKUP(A5,Kickstarters!B:E,4,0)</f>
        <v>1168</v>
      </c>
    </row>
    <row r="6" spans="1:4" x14ac:dyDescent="0.2">
      <c r="A6" s="17" t="s">
        <v>3221</v>
      </c>
      <c r="B6" s="16" t="str">
        <f>VLOOKUP(A6,Kickstarters!B:C,2,0)</f>
        <v>A one-man show about love, loss, and motorways, written &amp; performed by Ben Norris. Help us get to the 2015 Edinburgh Fringe and beyond!</v>
      </c>
      <c r="C6" s="20">
        <v>4000</v>
      </c>
      <c r="D6" s="8">
        <f>VLOOKUP(A6,Kickstarters!B:E,4,0)</f>
        <v>4137</v>
      </c>
    </row>
    <row r="7" spans="1:4" x14ac:dyDescent="0.2">
      <c r="A7" s="16"/>
      <c r="B7" s="16"/>
      <c r="C7" s="20"/>
    </row>
    <row r="8" spans="1:4" x14ac:dyDescent="0.2">
      <c r="A8" s="16"/>
      <c r="B8" s="16"/>
      <c r="C8" s="20"/>
    </row>
    <row r="9" spans="1:4" x14ac:dyDescent="0.2">
      <c r="A9" s="16"/>
      <c r="B9" s="16"/>
      <c r="C9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Kickstarters</vt:lpstr>
      <vt:lpstr>Failed US Kickstarters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2021-12-16T00:22:54Z</dcterms:modified>
</cp:coreProperties>
</file>