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.sharepoint.com/sites/IBERICAN_FCI/Shared Documents/1. Clientes/2. Límites de Crédito/"/>
    </mc:Choice>
  </mc:AlternateContent>
  <xr:revisionPtr revIDLastSave="20" documentId="8_{5DC73DCD-B006-4DA5-96E5-8581EDCD0752}" xr6:coauthVersionLast="47" xr6:coauthVersionMax="47" xr10:uidLastSave="{7857769F-F9B2-4CA3-9B91-1BAF0329E780}"/>
  <bookViews>
    <workbookView xWindow="-120" yWindow="-120" windowWidth="29040" windowHeight="15720" activeTab="1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Data!$A$1:$AL$81</definedName>
  </definedNames>
  <calcPr calcId="191028" concurrentManualCount="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 s="1"/>
  <c r="A2" i="1" l="1"/>
</calcChain>
</file>

<file path=xl/sharedStrings.xml><?xml version="1.0" encoding="utf-8"?>
<sst xmlns="http://schemas.openxmlformats.org/spreadsheetml/2006/main" count="4144" uniqueCount="648">
  <si>
    <t>Row Labels</t>
  </si>
  <si>
    <t>Descripción</t>
  </si>
  <si>
    <t>Sum of Valor de crédito pendiente</t>
  </si>
  <si>
    <t>Zona 1</t>
  </si>
  <si>
    <t>Asturias</t>
  </si>
  <si>
    <t>Castilla León</t>
  </si>
  <si>
    <t>Zona 2</t>
  </si>
  <si>
    <t>Navarra</t>
  </si>
  <si>
    <t>País Vasco</t>
  </si>
  <si>
    <t>Zona 3</t>
  </si>
  <si>
    <t>Aragón</t>
  </si>
  <si>
    <t>Cataluña</t>
  </si>
  <si>
    <t>Zona 4</t>
  </si>
  <si>
    <t>Andalucía</t>
  </si>
  <si>
    <t>Zona 5</t>
  </si>
  <si>
    <t>Castilla La Mancha</t>
  </si>
  <si>
    <t>Zona 6</t>
  </si>
  <si>
    <t>C. Valenciana</t>
  </si>
  <si>
    <t>Zona 7</t>
  </si>
  <si>
    <t>Galicia</t>
  </si>
  <si>
    <t>Zona 8</t>
  </si>
  <si>
    <t>Murcia</t>
  </si>
  <si>
    <t>Zona 9</t>
  </si>
  <si>
    <t>Madrid</t>
  </si>
  <si>
    <t>Grand Total</t>
  </si>
  <si>
    <t>Zona</t>
  </si>
  <si>
    <t>Comunidad</t>
  </si>
  <si>
    <t>Código de provincia</t>
  </si>
  <si>
    <t>Provincia</t>
  </si>
  <si>
    <t>Número documento</t>
  </si>
  <si>
    <t>Referencia ext.</t>
  </si>
  <si>
    <t>Socio comercial</t>
  </si>
  <si>
    <t>Clase de riesgo</t>
  </si>
  <si>
    <t>Valor de crédito pendiente</t>
  </si>
  <si>
    <t>Límite de crédito</t>
  </si>
  <si>
    <t>Moneda</t>
  </si>
  <si>
    <t>Compr.horiz.crédito</t>
  </si>
  <si>
    <t>Agotamiento %</t>
  </si>
  <si>
    <t>Creado el</t>
  </si>
  <si>
    <t>Abreviatura de responsable</t>
  </si>
  <si>
    <t>Denom.status documento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</si>
  <si>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</si>
  <si>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</si>
  <si>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</si>
  <si>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</si>
  <si>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</si>
  <si>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</si>
  <si>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</si>
  <si>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</si>
  <si>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</si>
  <si>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</si>
  <si>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</si>
  <si>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</si>
  <si>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</si>
  <si>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</si>
  <si>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</si>
  <si>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</si>
  <si>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Open Orders</t>
  </si>
  <si>
    <t>Open Invoices</t>
  </si>
  <si>
    <t>Delivery Value</t>
  </si>
  <si>
    <t>Billing Document Value</t>
  </si>
  <si>
    <t>1</t>
  </si>
  <si>
    <t>Y30</t>
  </si>
  <si>
    <t>EUR</t>
  </si>
  <si>
    <t/>
  </si>
  <si>
    <t>Bloqueados</t>
  </si>
  <si>
    <t>Sí</t>
  </si>
  <si>
    <t>No</t>
  </si>
  <si>
    <t>ES00</t>
  </si>
  <si>
    <t>01</t>
  </si>
  <si>
    <t>24370950</t>
  </si>
  <si>
    <t>Agro Albor,S.L. / 46131 Valencia</t>
  </si>
  <si>
    <t>0</t>
  </si>
  <si>
    <t>24460980</t>
  </si>
  <si>
    <t>Agrocentro Villacarrillo, S.L. / 23300 Villacarril</t>
  </si>
  <si>
    <t>ES02</t>
  </si>
  <si>
    <t>86</t>
  </si>
  <si>
    <t>24410480</t>
  </si>
  <si>
    <t>Agromecánica Ismael, S.L. / 04710 Santa Mª del Agu</t>
  </si>
  <si>
    <t>ES01</t>
  </si>
  <si>
    <t>204062406</t>
  </si>
  <si>
    <t>48</t>
  </si>
  <si>
    <t>16.06.2021 10:19:28</t>
  </si>
  <si>
    <t>02</t>
  </si>
  <si>
    <t>TEMPORADA PV 23</t>
  </si>
  <si>
    <t>24440820</t>
  </si>
  <si>
    <t>Desinfecciones Huescar 2020, S.L. / 18830 Huescar</t>
  </si>
  <si>
    <t>203651904</t>
  </si>
  <si>
    <t>OUTLET</t>
  </si>
  <si>
    <t>24330260</t>
  </si>
  <si>
    <t>Ecojardyn Podas y Jardinería, S.L. / 19170 El Casa</t>
  </si>
  <si>
    <t>17.02.2021 13:01:02</t>
  </si>
  <si>
    <t>24291020</t>
  </si>
  <si>
    <t>Francisco Nuñez, S.A. / 28802 Alcalá de Henares</t>
  </si>
  <si>
    <t>24160540</t>
  </si>
  <si>
    <t>Sebastia Sabater, S.L. / 17100 La Bisbal D'emporda</t>
  </si>
  <si>
    <t>2</t>
  </si>
  <si>
    <t>204906717</t>
  </si>
  <si>
    <t>ACCIÓN DE BATERÍA 2022</t>
  </si>
  <si>
    <t>24160870</t>
  </si>
  <si>
    <t>Sport Motor Roses,S.L. / 17200 Palafrugell</t>
  </si>
  <si>
    <t>27.09.2022 11:20:42</t>
  </si>
  <si>
    <t>205057916</t>
  </si>
  <si>
    <t>1A SETM</t>
  </si>
  <si>
    <t>27.09.2022 12:51:19</t>
  </si>
  <si>
    <t>205870520</t>
  </si>
  <si>
    <t>09.12.2022 09:52:33</t>
  </si>
  <si>
    <t>205219412</t>
  </si>
  <si>
    <t>MAYO STOCK</t>
  </si>
  <si>
    <t>06.03.2023 02:04:18</t>
  </si>
  <si>
    <t>205318331</t>
  </si>
  <si>
    <t>RECAMBI JUNY</t>
  </si>
  <si>
    <t>28.02.2023 23:40:02</t>
  </si>
  <si>
    <t>204998106</t>
  </si>
  <si>
    <t>MARÇ</t>
  </si>
  <si>
    <t>27.09.2022 23:40:30</t>
  </si>
  <si>
    <t>RECAMBIO</t>
  </si>
  <si>
    <t>206493710</t>
  </si>
  <si>
    <t>08.06.2023 07:09:23</t>
  </si>
  <si>
    <t>205375615</t>
  </si>
  <si>
    <t>JULIOL</t>
  </si>
  <si>
    <t>27.09.2022 13:08:03</t>
  </si>
  <si>
    <t>205489561</t>
  </si>
  <si>
    <t>AGOSTO</t>
  </si>
  <si>
    <t>28.02.2023 23:53:09</t>
  </si>
  <si>
    <t>206228264</t>
  </si>
  <si>
    <t>30 MARZO</t>
  </si>
  <si>
    <t>30.03.2023 15:36:13</t>
  </si>
  <si>
    <t>206593634</t>
  </si>
  <si>
    <t>DESBR</t>
  </si>
  <si>
    <t>30.06.2023 14:54:05</t>
  </si>
  <si>
    <t>206640535</t>
  </si>
  <si>
    <t>MAQUINAS</t>
  </si>
  <si>
    <t>17.07.2023 02:04:09</t>
  </si>
  <si>
    <t>206220887</t>
  </si>
  <si>
    <t>MARÇ MAQ</t>
  </si>
  <si>
    <t>03.04.2023 03:17:08</t>
  </si>
  <si>
    <t>24380330</t>
  </si>
  <si>
    <t>Técnicas Agric.Forestales,S.L. / 30570 San José de</t>
  </si>
  <si>
    <t>Moneda del importe por autorizar</t>
  </si>
  <si>
    <t>24040720</t>
  </si>
  <si>
    <t>Crespo Maquinaria, S.L. / 36820 Pte Caldelas</t>
  </si>
  <si>
    <t>208473898</t>
  </si>
  <si>
    <t>FOLLETOS PRIMAVERA 2024</t>
  </si>
  <si>
    <t>13.11.2024 23:02:10</t>
  </si>
  <si>
    <t>208471936</t>
  </si>
  <si>
    <t>24050540</t>
  </si>
  <si>
    <t>Agroavícola del Nalon, S.L / 33980 Pola de Laviana</t>
  </si>
  <si>
    <t>209060390</t>
  </si>
  <si>
    <t>8628</t>
  </si>
  <si>
    <t>21.11.2024 10:25:09</t>
  </si>
  <si>
    <t>24100070</t>
  </si>
  <si>
    <t>Motocultores la Ribera, S.L. / 31500 Tudela</t>
  </si>
  <si>
    <t>208232346</t>
  </si>
  <si>
    <t>448</t>
  </si>
  <si>
    <t>07.08.2024 14:23:29</t>
  </si>
  <si>
    <t>208345616</t>
  </si>
  <si>
    <t>479</t>
  </si>
  <si>
    <t>07.08.2024 14:27:22</t>
  </si>
  <si>
    <t>++0024100070ES10/0001/ZESLOPEZE</t>
  </si>
  <si>
    <t>208576060</t>
  </si>
  <si>
    <t>556</t>
  </si>
  <si>
    <t>27.08.2024 16:14:50</t>
  </si>
  <si>
    <t>208694889</t>
  </si>
  <si>
    <t>607</t>
  </si>
  <si>
    <t>18.09.2024 09:05:49</t>
  </si>
  <si>
    <t>208717866</t>
  </si>
  <si>
    <t>SOPORTE PEANA OTOÑO</t>
  </si>
  <si>
    <t>23.09.2024 09:21:26</t>
  </si>
  <si>
    <t>208877763</t>
  </si>
  <si>
    <t>661</t>
  </si>
  <si>
    <t>21.10.2024 19:15:38</t>
  </si>
  <si>
    <t>208185136</t>
  </si>
  <si>
    <t>RRRRR</t>
  </si>
  <si>
    <t>07.08.2024 14:11:29</t>
  </si>
  <si>
    <t>208157003</t>
  </si>
  <si>
    <t>403</t>
  </si>
  <si>
    <t>07.08.2024 14:17:44</t>
  </si>
  <si>
    <t>208202709</t>
  </si>
  <si>
    <t>433</t>
  </si>
  <si>
    <t>07.08.2024 14:23:28</t>
  </si>
  <si>
    <t>208134548</t>
  </si>
  <si>
    <t>399</t>
  </si>
  <si>
    <t>07.08.2024 14:23:35</t>
  </si>
  <si>
    <t>208361420</t>
  </si>
  <si>
    <t>487</t>
  </si>
  <si>
    <t>07.08.2024 14:23:36</t>
  </si>
  <si>
    <t>207251684</t>
  </si>
  <si>
    <t>718</t>
  </si>
  <si>
    <t>07.08.2024 23:36:39</t>
  </si>
  <si>
    <t>207849139</t>
  </si>
  <si>
    <t>NP ABRIL 24</t>
  </si>
  <si>
    <t>08.08.2024 00:09:11</t>
  </si>
  <si>
    <t>207984135</t>
  </si>
  <si>
    <t>TEMPORADA OLIVAR 24</t>
  </si>
  <si>
    <t>08.08.2024 00:25:06</t>
  </si>
  <si>
    <t>208180422</t>
  </si>
  <si>
    <t>423</t>
  </si>
  <si>
    <t>08.08.2024 01:24:12</t>
  </si>
  <si>
    <t>208387174</t>
  </si>
  <si>
    <t>494</t>
  </si>
  <si>
    <t>08.08.2024 02:09:58</t>
  </si>
  <si>
    <t>208368810</t>
  </si>
  <si>
    <t>491</t>
  </si>
  <si>
    <t>08.08.2024 02:54:26</t>
  </si>
  <si>
    <t>208395168</t>
  </si>
  <si>
    <t>500</t>
  </si>
  <si>
    <t>08.08.2024 03:10:44</t>
  </si>
  <si>
    <t>208401949</t>
  </si>
  <si>
    <t>501</t>
  </si>
  <si>
    <t>08.08.2024 03:13:08</t>
  </si>
  <si>
    <t>208447946</t>
  </si>
  <si>
    <t>515</t>
  </si>
  <si>
    <t>08.08.2024 03:46:35</t>
  </si>
  <si>
    <t>208469216</t>
  </si>
  <si>
    <t>522</t>
  </si>
  <si>
    <t>08.08.2024 04:05:17</t>
  </si>
  <si>
    <t>208479441</t>
  </si>
  <si>
    <t>527</t>
  </si>
  <si>
    <t>08.08.2024 10:40:03</t>
  </si>
  <si>
    <t>208479479</t>
  </si>
  <si>
    <t>528</t>
  </si>
  <si>
    <t>08.08.2024 10:42:18</t>
  </si>
  <si>
    <t>208521474</t>
  </si>
  <si>
    <t>533</t>
  </si>
  <si>
    <t>16.08.2024 13:29:14</t>
  </si>
  <si>
    <t>208591221</t>
  </si>
  <si>
    <t>542</t>
  </si>
  <si>
    <t>29.08.2024 18:05:00</t>
  </si>
  <si>
    <t>208591334</t>
  </si>
  <si>
    <t>434</t>
  </si>
  <si>
    <t>29.08.2024 18:24:59</t>
  </si>
  <si>
    <t>208773993</t>
  </si>
  <si>
    <t>635</t>
  </si>
  <si>
    <t>02.10.2024 11:48:31</t>
  </si>
  <si>
    <t>208774039</t>
  </si>
  <si>
    <t>632</t>
  </si>
  <si>
    <t>02.10.2024 11:50:56</t>
  </si>
  <si>
    <t>208774217</t>
  </si>
  <si>
    <t>574</t>
  </si>
  <si>
    <t>02.10.2024 12:00:02</t>
  </si>
  <si>
    <t>208775250</t>
  </si>
  <si>
    <t>NP SEPTIEMBRE 24</t>
  </si>
  <si>
    <t>02.10.2024 13:42:02</t>
  </si>
  <si>
    <t>208622340</t>
  </si>
  <si>
    <t>562</t>
  </si>
  <si>
    <t>11.10.2024 01:13:49</t>
  </si>
  <si>
    <t>207236257</t>
  </si>
  <si>
    <t>TEMPORADA PV 24</t>
  </si>
  <si>
    <t>22.07.2024 02:20:07</t>
  </si>
  <si>
    <t>++0024160540ES10/0001/ZESLOPEZE</t>
  </si>
  <si>
    <t>208655026</t>
  </si>
  <si>
    <t>0909</t>
  </si>
  <si>
    <t>22.10.2024 01:10:58</t>
  </si>
  <si>
    <t>209016450</t>
  </si>
  <si>
    <t>1211</t>
  </si>
  <si>
    <t>18.11.2024 02:09:08</t>
  </si>
  <si>
    <t>208476245</t>
  </si>
  <si>
    <t>3107</t>
  </si>
  <si>
    <t>19.11.2024 00:53:08</t>
  </si>
  <si>
    <t>208304354</t>
  </si>
  <si>
    <t>0807</t>
  </si>
  <si>
    <t>22.07.2024 03:15:58</t>
  </si>
  <si>
    <t>207912954</t>
  </si>
  <si>
    <t>2604</t>
  </si>
  <si>
    <t>01.08.2024 23:58:44</t>
  </si>
  <si>
    <t>207947521</t>
  </si>
  <si>
    <t>1305</t>
  </si>
  <si>
    <t>02.08.2024 00:02:30</t>
  </si>
  <si>
    <t>208614489</t>
  </si>
  <si>
    <t>0209</t>
  </si>
  <si>
    <t>20.09.2024 02:01:37</t>
  </si>
  <si>
    <t>208957618</t>
  </si>
  <si>
    <t>3010</t>
  </si>
  <si>
    <t>16.11.2024 02:47:06</t>
  </si>
  <si>
    <t>207419066</t>
  </si>
  <si>
    <t>2901</t>
  </si>
  <si>
    <t>18.11.2024 23:54:17</t>
  </si>
  <si>
    <t>208879724</t>
  </si>
  <si>
    <t>1510</t>
  </si>
  <si>
    <t>19.11.2024 02:08:28</t>
  </si>
  <si>
    <t>208999658</t>
  </si>
  <si>
    <t>0511</t>
  </si>
  <si>
    <t>19.11.2024 03:15:37</t>
  </si>
  <si>
    <t>208094677</t>
  </si>
  <si>
    <t>F3/24/1</t>
  </si>
  <si>
    <t>11.06.2024 02:08:58</t>
  </si>
  <si>
    <t>208700415</t>
  </si>
  <si>
    <t>RM</t>
  </si>
  <si>
    <t>18.09.2024 19:27:59</t>
  </si>
  <si>
    <t>208776142</t>
  </si>
  <si>
    <t>OCTUBRE</t>
  </si>
  <si>
    <t>02.10.2024 15:23:52</t>
  </si>
  <si>
    <t>208883607</t>
  </si>
  <si>
    <t>RECAMBI OCTB</t>
  </si>
  <si>
    <t>22.10.2024 14:46:09</t>
  </si>
  <si>
    <t>208905945</t>
  </si>
  <si>
    <t>ULT OCTUBRE</t>
  </si>
  <si>
    <t>25.10.2024 16:51:35</t>
  </si>
  <si>
    <t>207370308</t>
  </si>
  <si>
    <t>2A QUINZ ENERO</t>
  </si>
  <si>
    <t>18.01.2024 15:34:52</t>
  </si>
  <si>
    <t>207505599</t>
  </si>
  <si>
    <t>NP ENERO 24</t>
  </si>
  <si>
    <t>19.02.2024 13:04:15</t>
  </si>
  <si>
    <t>207704850</t>
  </si>
  <si>
    <t>1A SET ABRIL</t>
  </si>
  <si>
    <t>27.03.2024 19:18:49</t>
  </si>
  <si>
    <t>207848259</t>
  </si>
  <si>
    <t>CON_ABRIL</t>
  </si>
  <si>
    <t>24.04.2024 15:02:14</t>
  </si>
  <si>
    <t>207772794</t>
  </si>
  <si>
    <t>F2/2024/A</t>
  </si>
  <si>
    <t>14.05.2024 02:11:15</t>
  </si>
  <si>
    <t>207946155</t>
  </si>
  <si>
    <t>F3/2024</t>
  </si>
  <si>
    <t>04.06.2024 02:48:41</t>
  </si>
  <si>
    <t>208084175</t>
  </si>
  <si>
    <t>DESBROÇADORES</t>
  </si>
  <si>
    <t>05.06.2024 11:59:43</t>
  </si>
  <si>
    <t>208940880</t>
  </si>
  <si>
    <t>NOVIEMBRE</t>
  </si>
  <si>
    <t>31.10.2024 15:33:47</t>
  </si>
  <si>
    <t>209009608</t>
  </si>
  <si>
    <t>RECANBI</t>
  </si>
  <si>
    <t>12.11.2024 14:40:50</t>
  </si>
  <si>
    <t>24160890</t>
  </si>
  <si>
    <t>Davide Manuel Alves Da Silva / 17172 Les Planes D´</t>
  </si>
  <si>
    <t>202863022</t>
  </si>
  <si>
    <t>SHOP SYSTEM INTERIOR</t>
  </si>
  <si>
    <t>14.10.2024 02:02:02</t>
  </si>
  <si>
    <t>208780388</t>
  </si>
  <si>
    <t>31124</t>
  </si>
  <si>
    <t>14.10.2024 02:52:42</t>
  </si>
  <si>
    <t>++0024160890ES10/0001/ZESCASTRO</t>
  </si>
  <si>
    <t>209028854</t>
  </si>
  <si>
    <t>141124</t>
  </si>
  <si>
    <t>15.11.2024 11:14:34</t>
  </si>
  <si>
    <t>208065821</t>
  </si>
  <si>
    <t>030624</t>
  </si>
  <si>
    <t>19.11.2024 00:24:09</t>
  </si>
  <si>
    <t>208454273</t>
  </si>
  <si>
    <t>050824</t>
  </si>
  <si>
    <t>19.11.2024 00:51:25</t>
  </si>
  <si>
    <t>209054100</t>
  </si>
  <si>
    <t>201124</t>
  </si>
  <si>
    <t>20.11.2024 10:56:56</t>
  </si>
  <si>
    <t>208658282</t>
  </si>
  <si>
    <t>110924</t>
  </si>
  <si>
    <t>14.10.2024 02:52:30</t>
  </si>
  <si>
    <t>208587303</t>
  </si>
  <si>
    <t>290824</t>
  </si>
  <si>
    <t>14.10.2024 03:13:05</t>
  </si>
  <si>
    <t>24200180</t>
  </si>
  <si>
    <t>José Gil Blazquez, C.B. / 05450 Casavieja</t>
  </si>
  <si>
    <t>209055544</t>
  </si>
  <si>
    <t>20.11.2024 12:50:37</t>
  </si>
  <si>
    <t>208214843</t>
  </si>
  <si>
    <t>EMPLEADO JUANJO CANDEAL</t>
  </si>
  <si>
    <t>16.11.2024 00:36:09</t>
  </si>
  <si>
    <t>208773799</t>
  </si>
  <si>
    <t>19.11.2024 01:39:17</t>
  </si>
  <si>
    <t>209050947</t>
  </si>
  <si>
    <t>19.11.2024 19:04:06</t>
  </si>
  <si>
    <t>209057670</t>
  </si>
  <si>
    <t>OOOO-AYTO. DE MADRID</t>
  </si>
  <si>
    <t>20.11.2024 17:08:02</t>
  </si>
  <si>
    <t>++0024291020ES10/0001/ZESLOPEZE</t>
  </si>
  <si>
    <t>24291710</t>
  </si>
  <si>
    <t>Isabel y Nacho, S.L. / 28670 Villaviciosa de Odón</t>
  </si>
  <si>
    <t>209061862</t>
  </si>
  <si>
    <t>21.11.2024 12:09:36</t>
  </si>
  <si>
    <t>24320380</t>
  </si>
  <si>
    <t>Jorge Moyano de la Fuente / 16670 El Provencio</t>
  </si>
  <si>
    <t>209062814</t>
  </si>
  <si>
    <t>21/11</t>
  </si>
  <si>
    <t>21.11.2024 14:02:50</t>
  </si>
  <si>
    <t>24370920</t>
  </si>
  <si>
    <t>Efrén Dolz Herrera / 46117 Betera</t>
  </si>
  <si>
    <t>208973561</t>
  </si>
  <si>
    <t>EL CARMEN</t>
  </si>
  <si>
    <t>06.11.2024 17:49:56</t>
  </si>
  <si>
    <t>208472420</t>
  </si>
  <si>
    <t>13.09.2024 02:08:03</t>
  </si>
  <si>
    <t>207895598</t>
  </si>
  <si>
    <t>PEDIDO GUADADO</t>
  </si>
  <si>
    <t>16.09.2024 14:16:26</t>
  </si>
  <si>
    <t>208474326</t>
  </si>
  <si>
    <t>18.11.2024 02:09:33</t>
  </si>
  <si>
    <t>208718331</t>
  </si>
  <si>
    <t>23.09.2024 09:35:20</t>
  </si>
  <si>
    <t>24380290</t>
  </si>
  <si>
    <t>Ibarra Totana, S.L. / 30850 Totana</t>
  </si>
  <si>
    <t>208084451</t>
  </si>
  <si>
    <t>TEMPORADA PODA 24</t>
  </si>
  <si>
    <t>15.11.2024 00:43:45</t>
  </si>
  <si>
    <t>208967497</t>
  </si>
  <si>
    <t>1059</t>
  </si>
  <si>
    <t>15.11.2024 02:08:23</t>
  </si>
  <si>
    <t>208929261</t>
  </si>
  <si>
    <t>1058</t>
  </si>
  <si>
    <t>15.11.2024 02:09:14</t>
  </si>
  <si>
    <t>208839730</t>
  </si>
  <si>
    <t>1050</t>
  </si>
  <si>
    <t>15.11.2024 02:39:21</t>
  </si>
  <si>
    <t>209003214</t>
  </si>
  <si>
    <t>1061</t>
  </si>
  <si>
    <t>12.11.2024 10:39:04</t>
  </si>
  <si>
    <t>207930595</t>
  </si>
  <si>
    <t>1074</t>
  </si>
  <si>
    <t>15.11.2024 00:30:22</t>
  </si>
  <si>
    <t>208210172</t>
  </si>
  <si>
    <t>CIERRE 1º SEMESTRE 24</t>
  </si>
  <si>
    <t>15.11.2024 00:51:53</t>
  </si>
  <si>
    <t>208731621</t>
  </si>
  <si>
    <t>OOOO- GREEN SILENE, S.L.</t>
  </si>
  <si>
    <t>15.11.2024 02:01:49</t>
  </si>
  <si>
    <t>208109414</t>
  </si>
  <si>
    <t>10.06.2024</t>
  </si>
  <si>
    <t>20.06.2024 04:06:15</t>
  </si>
  <si>
    <t>208083822</t>
  </si>
  <si>
    <t>20.06.2024 04:31:34</t>
  </si>
  <si>
    <t>++0024380330ES10/0001/ZESLOPEZE</t>
  </si>
  <si>
    <t>207843246</t>
  </si>
  <si>
    <t>23.04.2024</t>
  </si>
  <si>
    <t>20.06.2024 14:10:48</t>
  </si>
  <si>
    <t>207835935</t>
  </si>
  <si>
    <t>22.04.2024</t>
  </si>
  <si>
    <t>20.06.2024 14:10:50</t>
  </si>
  <si>
    <t>207787058</t>
  </si>
  <si>
    <t>14.04.2024</t>
  </si>
  <si>
    <t>20.06.2024 14:10:57</t>
  </si>
  <si>
    <t>208084180</t>
  </si>
  <si>
    <t>24.09.2024 10:31:56</t>
  </si>
  <si>
    <t>207925748</t>
  </si>
  <si>
    <t>08.05.2024</t>
  </si>
  <si>
    <t>20.06.2024 04:05:26</t>
  </si>
  <si>
    <t>208107052</t>
  </si>
  <si>
    <t>09.06.2024</t>
  </si>
  <si>
    <t>20.06.2024 04:05:47</t>
  </si>
  <si>
    <t>208135469</t>
  </si>
  <si>
    <t>12.06.2024</t>
  </si>
  <si>
    <t>20.06.2024 04:36:06</t>
  </si>
  <si>
    <t>208150857</t>
  </si>
  <si>
    <t>14.06.2024</t>
  </si>
  <si>
    <t>20.06.2024 05:13:28</t>
  </si>
  <si>
    <t>208162800</t>
  </si>
  <si>
    <t>17.06.2024</t>
  </si>
  <si>
    <t>20.06.2024 05:25:30</t>
  </si>
  <si>
    <t>208003355</t>
  </si>
  <si>
    <t>22.05.2024</t>
  </si>
  <si>
    <t>20.06.2024 11:47:24</t>
  </si>
  <si>
    <t>207902847</t>
  </si>
  <si>
    <t>05.05.2024</t>
  </si>
  <si>
    <t>21.06.2024 01:45:43</t>
  </si>
  <si>
    <t>207964617</t>
  </si>
  <si>
    <t>15.05.2024</t>
  </si>
  <si>
    <t>21.06.2024 02:12:49</t>
  </si>
  <si>
    <t>207974718</t>
  </si>
  <si>
    <t>17.05.2024</t>
  </si>
  <si>
    <t>21.06.2024 02:17:58</t>
  </si>
  <si>
    <t>208023297</t>
  </si>
  <si>
    <t>26.05.2024</t>
  </si>
  <si>
    <t>21.06.2024 02:51:09</t>
  </si>
  <si>
    <t>208739919</t>
  </si>
  <si>
    <t>25.09.2024</t>
  </si>
  <si>
    <t>11.10.2024 02:11:39</t>
  </si>
  <si>
    <t>208800324</t>
  </si>
  <si>
    <t>30.09.2024</t>
  </si>
  <si>
    <t>18.10.2024 02:20:49</t>
  </si>
  <si>
    <t>208715653</t>
  </si>
  <si>
    <t>22.09.2024</t>
  </si>
  <si>
    <t>06.11.2024 16:05:01</t>
  </si>
  <si>
    <t>24410390</t>
  </si>
  <si>
    <t>Pinturas y Sumin.Laujar,S.C.A. / 04470 Laujar de A</t>
  </si>
  <si>
    <t>209062232</t>
  </si>
  <si>
    <t>21.11.2024 12:45:40</t>
  </si>
  <si>
    <t>208803206</t>
  </si>
  <si>
    <t>OOOO-ORGANISMO</t>
  </si>
  <si>
    <t>08.11.2024 02:07:31</t>
  </si>
  <si>
    <t>24430360</t>
  </si>
  <si>
    <t>Comercial Agrocor, S.L. / 14013 Córdoba</t>
  </si>
  <si>
    <t>208758204</t>
  </si>
  <si>
    <t>A/401446 SP 482 AMPLIACION</t>
  </si>
  <si>
    <t>18.11.2024 14:27:51</t>
  </si>
  <si>
    <t>24440720</t>
  </si>
  <si>
    <t>Montiel Maquinaria Agríc. SL / 18339 Cijuela</t>
  </si>
  <si>
    <t>209047948</t>
  </si>
  <si>
    <t>SP 482 EMAIL</t>
  </si>
  <si>
    <t>19.11.2024 12:30:55</t>
  </si>
  <si>
    <t>++0024440720ES10/0001/ZESLOPEZE</t>
  </si>
  <si>
    <t>209058278</t>
  </si>
  <si>
    <t>111111</t>
  </si>
  <si>
    <t>20.11.2024 19:50:16</t>
  </si>
  <si>
    <t>24440830</t>
  </si>
  <si>
    <t>Agromaquinaria Pedro Matas, S.L. / 18270 Montefrío</t>
  </si>
  <si>
    <t>208978554</t>
  </si>
  <si>
    <t>SP 482 VZ-8</t>
  </si>
  <si>
    <t>07.11.2024 13:24:39</t>
  </si>
  <si>
    <t>24450160</t>
  </si>
  <si>
    <t>Suministros Maquival, S.L. / 21600 Valverde del Ca</t>
  </si>
  <si>
    <t>208070383</t>
  </si>
  <si>
    <t>16.11.2024 00:26:47</t>
  </si>
  <si>
    <t>209060824</t>
  </si>
  <si>
    <t>OOOO-TRAGSA - ESPERAR VZ4</t>
  </si>
  <si>
    <t>21.11.2024 10:40:57</t>
  </si>
  <si>
    <t>++0024450160ES10/0001/ZESLOPEZE</t>
  </si>
  <si>
    <t>209061346</t>
  </si>
  <si>
    <t>290</t>
  </si>
  <si>
    <t>21.11.2024 11:31:21</t>
  </si>
  <si>
    <t>209062205</t>
  </si>
  <si>
    <t>21.11.2024 12:42:18</t>
  </si>
  <si>
    <t>209062242</t>
  </si>
  <si>
    <t>21.11.2024 12:46:52</t>
  </si>
  <si>
    <t>208750052</t>
  </si>
  <si>
    <t>7/09</t>
  </si>
  <si>
    <t>22.10.2024 01:51:56</t>
  </si>
  <si>
    <t>24450220</t>
  </si>
  <si>
    <t>Sum.Agric.La Com.de la Palma,S.L. / 21700 La Palma</t>
  </si>
  <si>
    <t>208474428</t>
  </si>
  <si>
    <t>18.11.2024 02:08:26</t>
  </si>
  <si>
    <t>208718440</t>
  </si>
  <si>
    <t>23.09.2024 09:39:11</t>
  </si>
  <si>
    <t>++0024450220ES10/0001/ZESLOPEZE</t>
  </si>
  <si>
    <t>208072912</t>
  </si>
  <si>
    <t>601</t>
  </si>
  <si>
    <t>04.06.2024 08:41:45</t>
  </si>
  <si>
    <t>208472584</t>
  </si>
  <si>
    <t>18.11.2024 23:02:00</t>
  </si>
  <si>
    <t>24460390</t>
  </si>
  <si>
    <t>Angel Pelaez Madrero / 23790 Porcuna</t>
  </si>
  <si>
    <t>209004835</t>
  </si>
  <si>
    <t>SP 482</t>
  </si>
  <si>
    <t>12.11.2024 11:24:35</t>
  </si>
  <si>
    <t>++0024460390ES10/0001/ZESLOPEZE</t>
  </si>
  <si>
    <t>24460510</t>
  </si>
  <si>
    <t>J.Carlos Muñoz Gutierrez / 23680 Alcalá la Real</t>
  </si>
  <si>
    <t>209061923</t>
  </si>
  <si>
    <t>SP 482 Y SPA EMAIL 21/11/24</t>
  </si>
  <si>
    <t>21.11.2024 12:14:49</t>
  </si>
  <si>
    <t>++0024460510ES10/0001/ZESLOPEZE</t>
  </si>
  <si>
    <t>24460620</t>
  </si>
  <si>
    <t>Repuestos Hnos. Garvi, S.L. / 23360 La Puerta de S</t>
  </si>
  <si>
    <t>209060997</t>
  </si>
  <si>
    <t>21.11.2024 11:02:06</t>
  </si>
  <si>
    <t>208230366</t>
  </si>
  <si>
    <t>24.09.2024 09:25:32</t>
  </si>
  <si>
    <t>++0024460620ES10/0001/ZESLOPEZE</t>
  </si>
  <si>
    <t>208863421</t>
  </si>
  <si>
    <t>SP 452</t>
  </si>
  <si>
    <t>18.10.2024 12:03:09</t>
  </si>
  <si>
    <t>24460650</t>
  </si>
  <si>
    <t>Agroforestal Jaén, S.L. / 23009 Jaén</t>
  </si>
  <si>
    <t>208802478</t>
  </si>
  <si>
    <t>SP 482 VZ 8</t>
  </si>
  <si>
    <t>15.11.2024 11:24:59</t>
  </si>
  <si>
    <t>++0024460650ES10/0001/ZESLOPEZE</t>
  </si>
  <si>
    <t>209046387</t>
  </si>
  <si>
    <t>SP 482 EMAIL 19.11.24</t>
  </si>
  <si>
    <t>19.11.2024 10:33:11</t>
  </si>
  <si>
    <t>24460740</t>
  </si>
  <si>
    <t>Alberto Buendia Gallego / 23380 Siles</t>
  </si>
  <si>
    <t>208994612</t>
  </si>
  <si>
    <t>15.11.2024 02:33:47</t>
  </si>
  <si>
    <t>24460800</t>
  </si>
  <si>
    <t>Juan Crespo Parra / 23400 Ubeda</t>
  </si>
  <si>
    <t>209062387</t>
  </si>
  <si>
    <t>21.11</t>
  </si>
  <si>
    <t>21.11.2024 13:09:30</t>
  </si>
  <si>
    <t>24460890</t>
  </si>
  <si>
    <t>Zenitra Magina, S.L. / 23500 Jodar</t>
  </si>
  <si>
    <t>209060070</t>
  </si>
  <si>
    <t>SP 482 EMAIL 20.11.24</t>
  </si>
  <si>
    <t>21.11.2024 09:20:36</t>
  </si>
  <si>
    <t>++0024460890ES10/0001/ZESLOPEZE</t>
  </si>
  <si>
    <t>24460930</t>
  </si>
  <si>
    <t>Zafra Sur, S.L. / 23100 Mancha Real</t>
  </si>
  <si>
    <t>209054845</t>
  </si>
  <si>
    <t>SP 482 EMAIL 20/11/24</t>
  </si>
  <si>
    <t>20.11.2024 11:49:53</t>
  </si>
  <si>
    <t>++0024460930ES10/0001/ZESLOPEZE</t>
  </si>
  <si>
    <t>208801897</t>
  </si>
  <si>
    <t>01.11.2024 01:46:25</t>
  </si>
  <si>
    <t>24461000</t>
  </si>
  <si>
    <t>José María García Cervera / 23680 Alcalá la Real</t>
  </si>
  <si>
    <t>209046569</t>
  </si>
  <si>
    <t>SP 482 TLF.</t>
  </si>
  <si>
    <t>19.11.2024 10:49:44</t>
  </si>
  <si>
    <t>24470800</t>
  </si>
  <si>
    <t>Manuel Duran Velasco / 29531 Humilladero</t>
  </si>
  <si>
    <t>207983903</t>
  </si>
  <si>
    <t>18.11.2024 03:07:13</t>
  </si>
  <si>
    <t>24470810</t>
  </si>
  <si>
    <t>Piquete e Hijos, S.L. / 29210 Cuevas de San Marcos</t>
  </si>
  <si>
    <t>207982882</t>
  </si>
  <si>
    <t>29.10.2024 00:55:49</t>
  </si>
  <si>
    <t>209062098</t>
  </si>
  <si>
    <t>21/11/2024</t>
  </si>
  <si>
    <t>21.11.2024 12:23:04</t>
  </si>
  <si>
    <t>24470960</t>
  </si>
  <si>
    <t>Francisco Merino Chaves / 29567 Alozaina</t>
  </si>
  <si>
    <t>208023149</t>
  </si>
  <si>
    <t>26.10.2024 01:22:57</t>
  </si>
  <si>
    <t>24470990</t>
  </si>
  <si>
    <t>Agrojardin Mijas,S.L. / 29651 Mijas</t>
  </si>
  <si>
    <t>209063093</t>
  </si>
  <si>
    <t>KM100</t>
  </si>
  <si>
    <t>21.11.2024 14:28:51</t>
  </si>
  <si>
    <t>24929000</t>
  </si>
  <si>
    <t>EMPRESA DE TRANSFORMACIÓN AGRARIA, S.A / 28006 Mad</t>
  </si>
  <si>
    <t>208861900</t>
  </si>
  <si>
    <t>9175</t>
  </si>
  <si>
    <t>18.11.2024 23:02:27</t>
  </si>
  <si>
    <t>ES/36</t>
  </si>
  <si>
    <t>Pontevedra (04)</t>
  </si>
  <si>
    <t>ES/33</t>
  </si>
  <si>
    <t>Asturias (05)</t>
  </si>
  <si>
    <t>ES/31</t>
  </si>
  <si>
    <t>Navarra (10)</t>
  </si>
  <si>
    <t>ES/17</t>
  </si>
  <si>
    <t>Gerona (16)</t>
  </si>
  <si>
    <t>ES/05</t>
  </si>
  <si>
    <t>Ávila (20)</t>
  </si>
  <si>
    <t>ES/28</t>
  </si>
  <si>
    <t>Madrid (29)</t>
  </si>
  <si>
    <t>ES/16</t>
  </si>
  <si>
    <t>Cuenca (32)</t>
  </si>
  <si>
    <t>ES/19</t>
  </si>
  <si>
    <t>Guadalajara (33)</t>
  </si>
  <si>
    <t>ES/46</t>
  </si>
  <si>
    <t>Valencia (37)</t>
  </si>
  <si>
    <t>ES/30</t>
  </si>
  <si>
    <t>Murcia (38)</t>
  </si>
  <si>
    <t>ES/04</t>
  </si>
  <si>
    <t>Almería (41)</t>
  </si>
  <si>
    <t>ES/14</t>
  </si>
  <si>
    <t>Córdoba (43)</t>
  </si>
  <si>
    <t>ES/18</t>
  </si>
  <si>
    <t>Granada (44)</t>
  </si>
  <si>
    <t>ES/21</t>
  </si>
  <si>
    <t>Huelva (45)</t>
  </si>
  <si>
    <t>ES/23</t>
  </si>
  <si>
    <t>Jaén (46)</t>
  </si>
  <si>
    <t>ES/29</t>
  </si>
  <si>
    <t>Málaga (47)</t>
  </si>
  <si>
    <t>Key Account</t>
  </si>
  <si>
    <t>#</t>
  </si>
  <si>
    <t>ES/KA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</si>
</sst>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quotePrefix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  <sheetName val="MD model"/>
      <sheetName val="MD model sin code"/>
      <sheetName val="MD PSG"/>
    </sheetNames>
    <sheetDataSet>
      <sheetData sheetId="0"/>
      <sheetData sheetId="1"/>
      <sheetData sheetId="2"/>
      <sheetData sheetId="3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Ignacio Herrero Fernández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Ignacio Herrero Fernández</v>
          </cell>
          <cell r="J18">
            <v>24002100</v>
          </cell>
          <cell r="K18" t="str">
            <v>ignacio.herrero@stihl.es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Ignacio Herrero Fernández</v>
          </cell>
          <cell r="J24">
            <v>24002100</v>
          </cell>
          <cell r="K24" t="str">
            <v>ignacio.herrero@stihl.es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Ignacio Herrero Fernández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Ignacio Herrero Fernández</v>
          </cell>
          <cell r="J27">
            <v>24002100</v>
          </cell>
          <cell r="K27" t="str">
            <v>ignacio.herrero@stihl.es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Ignacio Herrero Fernández</v>
          </cell>
          <cell r="J28">
            <v>24002100</v>
          </cell>
          <cell r="K28" t="str">
            <v>ignacio.herrero@stihl.es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Ignacio Herrero Fernández</v>
          </cell>
          <cell r="J29">
            <v>24002100</v>
          </cell>
          <cell r="K29" t="str">
            <v>ignacio.herrero@stihl.es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Ignacio Herrero Fernández</v>
          </cell>
          <cell r="J31">
            <v>24002100</v>
          </cell>
          <cell r="K31" t="str">
            <v>ignacio.herrero@stihl.es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Ignacio Herrero Fernández</v>
          </cell>
          <cell r="J32">
            <v>24002100</v>
          </cell>
          <cell r="K32" t="str">
            <v>ignacio.herrero@stihl.es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24011650</v>
          </cell>
          <cell r="K40" t="str">
            <v>jsanchez@stihl.es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24011650</v>
          </cell>
          <cell r="K41" t="str">
            <v>jsanchez@stihl.es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24011650</v>
          </cell>
          <cell r="K42" t="str">
            <v>jsanchez@stihl.es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24011650</v>
          </cell>
          <cell r="K43" t="str">
            <v>jsanchez@stihl.es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K55" t="str">
            <v>javier.sierra@stihl.es</v>
          </cell>
          <cell r="N55" t="str">
            <v>Key Account</v>
          </cell>
        </row>
      </sheetData>
      <sheetData sheetId="4"/>
      <sheetData sheetId="5"/>
      <sheetData sheetId="6"/>
      <sheetData sheetId="7">
        <row r="1">
          <cell r="A1" t="str">
            <v>Customer Number</v>
          </cell>
          <cell r="B1"/>
          <cell r="C1" t="str">
            <v>Region (act.)</v>
          </cell>
          <cell r="D1"/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cia Cereceda, Aitor" refreshedDate="45193.613667939811" createdVersion="8" refreshedVersion="8" minRefreshableVersion="3" recordCount="80" xr:uid="{51FE9F54-B3AE-4083-A919-574B684567E4}">
  <cacheSource type="worksheet">
    <worksheetSource ref="A1:AL81" sheet="Data"/>
  </cacheSource>
  <cacheFields count="38">
    <cacheField name="Zona" numFmtId="0">
      <sharedItems count="9">
        <s v="Zona 2"/>
        <s v="Zona 6"/>
        <s v="Zona 8"/>
        <s v="Zona 1"/>
        <s v="Zona 3"/>
        <s v="Zona 9"/>
        <s v="Zona 4"/>
        <s v="Zona 5"/>
        <s v="Zona 7"/>
      </sharedItems>
    </cacheField>
    <cacheField name="Comunidad" numFmtId="0">
      <sharedItems count="12">
        <s v="País Vasco"/>
        <s v="C. Valenciana"/>
        <s v="Andalucía"/>
        <s v="Castilla León"/>
        <s v="Asturias"/>
        <s v="Cataluña"/>
        <s v="Castilla La Mancha"/>
        <s v="Navarra"/>
        <s v="Madrid"/>
        <s v="Aragón"/>
        <s v="Murcia"/>
        <s v="Galicia"/>
      </sharedItems>
    </cacheField>
    <cacheField name="Código de provincia" numFmtId="0">
      <sharedItems count="19">
        <s v="ES/20"/>
        <s v="ES/46"/>
        <s v="ES/23"/>
        <s v="ES/05"/>
        <s v="ES/04"/>
        <s v="ES/33"/>
        <s v="ES/08"/>
        <s v="ES/18"/>
        <s v="ES/19"/>
        <s v="ES/31"/>
        <s v="ES/41"/>
        <s v="ES/28"/>
        <s v="ES/13"/>
        <s v="ES/48"/>
        <s v="ES/22"/>
        <s v="ES/17"/>
        <s v="ES/30"/>
        <s v="ES/36"/>
        <s v="ES/02"/>
      </sharedItems>
    </cacheField>
    <cacheField name="Provincia" numFmtId="0">
      <sharedItems count="19">
        <s v="Guipúzcoa (08)"/>
        <s v="Valencia (37)"/>
        <s v="Jaén (46)"/>
        <s v="Ávila (20)"/>
        <s v="Almería (41)"/>
        <s v="Asturias (05)"/>
        <s v="Barcelona (15)"/>
        <s v="Granada (44)"/>
        <s v="Guadalajara (33)"/>
        <s v="Navarra (10)"/>
        <s v="Sevilla (48)"/>
        <s v="Madrid (29)"/>
        <s v="Ciudad Real (31)"/>
        <s v="Vizcaya (09)"/>
        <s v="Huesca (12)"/>
        <s v="Gerona (16)"/>
        <s v="Murcia (38)"/>
        <s v="Pontevedra (04)"/>
        <s v="Albacete (30)"/>
      </sharedItems>
    </cacheField>
    <cacheField name="ID caso" numFmtId="0">
      <sharedItems/>
    </cacheField>
    <cacheField name="Número documento" numFmtId="0">
      <sharedItems/>
    </cacheField>
    <cacheField name="Referencia ext." numFmtId="0">
      <sharedItems/>
    </cacheField>
    <cacheField name="Socio comercial" numFmtId="0">
      <sharedItems count="24">
        <s v="24080560"/>
        <s v="24370950"/>
        <s v="24460900"/>
        <s v="24200200"/>
        <s v="24460980"/>
        <s v="24410480"/>
        <s v="24050900"/>
        <s v="24151370"/>
        <s v="24440820"/>
        <s v="24330260"/>
        <s v="24100570"/>
        <s v="24480570"/>
        <s v="24480650"/>
        <s v="24291020"/>
        <s v="24310810"/>
        <s v="24090550"/>
        <s v="24120400"/>
        <s v="24480560"/>
        <s v="24160540"/>
        <s v="24160870"/>
        <s v="24050950"/>
        <s v="24380330"/>
        <s v="24040830"/>
        <s v="24300260"/>
      </sharedItems>
    </cacheField>
    <cacheField name="Descripción" numFmtId="0">
      <sharedItems count="24">
        <s v="Agrícola Bidasoa, S.L. / 20303 Irún"/>
        <s v="Agro Albor,S.L. / 46131 Valencia"/>
        <s v="Agro-Agua, C.B. / 23700 Linares"/>
        <s v="Agroarenas de la Vega, S.L. / 05400 Arenas de San"/>
        <s v="Agrocentro Villacarrillo, S.L. / 23300 Villacarril"/>
        <s v="Agromecánica Ismael, S.L. / 04710 Santa Mª del Agu"/>
        <s v="Asturfuente, S.L. / 33001 Oviedo"/>
        <s v="Casa Jardín Badalona,S.L. / 08915 Badalona"/>
        <s v="Desinfecciones Huescar 2020, S.L. / 18830 Huescar"/>
        <s v="Ecojardyn Podas y Jardinería, S.L. / 19170 El Casa"/>
        <s v="Egimendi Lan Tresnak, S.L. / 31730 Irurita"/>
        <s v="Fco. Jesús del Pozo López / 41590 La Roda de Andal"/>
        <s v="Ferreteria Arrones , S.L. / 41530 Moron de la Fron"/>
        <s v="Francisco Nuñez, S.A. / 28802 Alcalá de Henares"/>
        <s v="Jardin Agrícola y Forestal,S.L.U / 13700 Tomelloso"/>
        <s v="Julen Velez Conde / 48510 Valle de Trapaga"/>
        <s v="Mecanobim, S.L. / 22500 Binefar"/>
        <s v="Rafael Moron Arjona / 41567 Herrera"/>
        <s v="Sebastia Sabater, S.L. / 17100 La Bisbal D'emporda"/>
        <s v="Sport Motor Roses,S.L. / 17200 Palafrugell"/>
        <s v="Talleres Redondas, C.B / 33794 Barres Castropol"/>
        <s v="Técnicas Agric.Forestales,S.L. / 30570 San José de"/>
        <s v="Torres y Saez,S.A.U / 36214 Vigo"/>
        <s v="Zafra Moto Sport Slu / 02200 Casas Ibañez"/>
      </sharedItems>
    </cacheField>
    <cacheField name="Clase de riesgo" numFmtId="0">
      <sharedItems/>
    </cacheField>
    <cacheField name="Valor de crédito pendiente" numFmtId="4">
      <sharedItems containsSemiMixedTypes="0" containsString="0" containsNumber="1" minValue="0" maxValue="17071.61"/>
    </cacheField>
    <cacheField name="Límite de crédito" numFmtId="4">
      <sharedItems containsSemiMixedTypes="0" containsString="0" containsNumber="1" containsInteger="1" minValue="0" maxValue="515000"/>
    </cacheField>
    <cacheField name="Moneda" numFmtId="0">
      <sharedItems/>
    </cacheField>
    <cacheField name="Compr.horiz.crédito" numFmtId="4">
      <sharedItems containsSemiMixedTypes="0" containsString="0" containsNumber="1" minValue="-130.93" maxValue="698307.43"/>
    </cacheField>
    <cacheField name="Agotamiento %" numFmtId="164">
      <sharedItems containsSemiMixedTypes="0" containsString="0" containsNumber="1" minValue="-99999999.900000006" maxValue="1188007"/>
    </cacheField>
    <cacheField name="Creado el" numFmtId="0">
      <sharedItems/>
    </cacheField>
    <cacheField name="Abreviatura de responsable" numFmtId="0">
      <sharedItems/>
    </cacheField>
    <cacheField name="Denom.status documento" numFmtId="0">
      <sharedItems/>
    </cacheField>
    <cacheField name="Liberación/Cancelación por" numFmtId="0">
      <sharedItems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/>
    </cacheField>
    <cacheField name="0-30 Días" numFmtId="4">
      <sharedItems containsSemiMixedTypes="0" containsString="0" containsNumber="1" minValue="-3921.9" maxValue="311231.40000000002"/>
    </cacheField>
    <cacheField name="31-60 Días" numFmtId="4">
      <sharedItems containsSemiMixedTypes="0" containsString="0" containsNumber="1" minValue="-708.42" maxValue="258536.82"/>
    </cacheField>
    <cacheField name="61-90 Días" numFmtId="4">
      <sharedItems containsSemiMixedTypes="0" containsString="0" containsNumber="1" minValue="-2243.3200000000002" maxValue="327715.32"/>
    </cacheField>
    <cacheField name="Sobr 90 Días" numFmtId="4">
      <sharedItems containsSemiMixedTypes="0" containsString="0" containsNumber="1" minValue="0" maxValue="80513.95"/>
    </cacheField>
    <cacheField name="Grp.créditos cliente" numFmtId="0">
      <sharedItems/>
    </cacheField>
    <cacheField name="Analista de créditos" numFmtId="0">
      <sharedItems/>
    </cacheField>
    <cacheField name="Condición de pedido" numFmtId="0">
      <sharedItems/>
    </cacheField>
    <cacheField name="Condición expedición" numFmtId="0">
      <sharedItems/>
    </cacheField>
    <cacheField name="Customer Credit Texts" numFmtId="0">
      <sharedItems/>
    </cacheField>
    <cacheField name="Open Orders" numFmtId="4">
      <sharedItems containsSemiMixedTypes="0" containsString="0" containsNumber="1" minValue="0" maxValue="154245.12"/>
    </cacheField>
    <cacheField name="Open Invoices" numFmtId="4">
      <sharedItems containsSemiMixedTypes="0" containsString="0" containsNumber="1" minValue="-218.69" maxValue="685632.52"/>
    </cacheField>
    <cacheField name="Delivery Value" numFmtId="4">
      <sharedItems containsSemiMixedTypes="0" containsString="0" containsNumber="1" minValue="0" maxValue="1953.13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s v="4353380"/>
    <s v="206875590"/>
    <s v="1"/>
    <x v="0"/>
    <x v="0"/>
    <s v="Y30"/>
    <n v="11.66"/>
    <n v="69000"/>
    <s v="EUR"/>
    <n v="86396.5"/>
    <n v="125.2"/>
    <s v="23.09.2023 00:21:50"/>
    <s v=""/>
    <s v="Bloqueados"/>
    <s v=""/>
    <s v="Sí"/>
    <s v="No"/>
    <s v="No"/>
    <s v="No"/>
    <s v="No"/>
    <s v=""/>
    <n v="39169.81"/>
    <n v="19163.32"/>
    <n v="429.96"/>
    <n v="21060.46"/>
    <s v="1"/>
    <s v=""/>
    <s v="ES00"/>
    <s v="01"/>
    <s v=""/>
    <n v="9549.7199999999993"/>
    <n v="79823.55"/>
    <n v="0"/>
    <n v="0"/>
  </r>
  <r>
    <x v="1"/>
    <x v="1"/>
    <x v="1"/>
    <x v="1"/>
    <s v="4231602"/>
    <s v="206670323"/>
    <s v="PEDIDO RECAMBIO 20/0"/>
    <x v="1"/>
    <x v="1"/>
    <s v="Y30"/>
    <n v="68.680000000000007"/>
    <n v="20000"/>
    <s v="EUR"/>
    <n v="24579.919999999998"/>
    <n v="122.9"/>
    <s v="08.08.2023 00:17:51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87711"/>
    <s v="206579918"/>
    <s v="28/06/2023"/>
    <x v="1"/>
    <x v="1"/>
    <s v="Y30"/>
    <n v="946.76"/>
    <n v="20000"/>
    <s v="EUR"/>
    <n v="24579.919999999998"/>
    <n v="122.9"/>
    <s v="28.06.2023 09:19:17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96935"/>
    <s v="206591516"/>
    <s v="30/06/2023"/>
    <x v="1"/>
    <x v="1"/>
    <s v="Y30"/>
    <n v="2810.44"/>
    <n v="20000"/>
    <s v="EUR"/>
    <n v="24579.919999999998"/>
    <n v="122.9"/>
    <s v="30.06.2023 10:09:06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96950"/>
    <s v="206591534"/>
    <s v="TIENDA"/>
    <x v="1"/>
    <x v="1"/>
    <s v="Y30"/>
    <n v="850.39"/>
    <n v="20000"/>
    <s v="EUR"/>
    <n v="24579.919999999998"/>
    <n v="122.9"/>
    <s v="30.06.2023 10:10:48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2"/>
    <x v="2"/>
    <x v="2"/>
    <x v="2"/>
    <s v="4228251"/>
    <s v="206712274"/>
    <s v="NP JUNIO 23"/>
    <x v="2"/>
    <x v="2"/>
    <s v="Y30"/>
    <n v="2965.17"/>
    <n v="20000"/>
    <s v="EUR"/>
    <n v="19060.22"/>
    <n v="95.3"/>
    <s v="07.08.2023 03:13:50"/>
    <s v=""/>
    <s v="Bloqueados"/>
    <s v=""/>
    <s v="Sí"/>
    <s v="No"/>
    <s v="No"/>
    <s v="No"/>
    <s v="No"/>
    <s v=""/>
    <n v="18427.52"/>
    <n v="693.2"/>
    <n v="0"/>
    <n v="0"/>
    <s v="1"/>
    <s v=""/>
    <s v=""/>
    <s v="01"/>
    <s v=""/>
    <n v="10513.74"/>
    <n v="19120.72"/>
    <n v="0"/>
    <n v="0"/>
  </r>
  <r>
    <x v="3"/>
    <x v="3"/>
    <x v="3"/>
    <x v="3"/>
    <s v="4353443"/>
    <s v="206900393"/>
    <s v="107"/>
    <x v="3"/>
    <x v="3"/>
    <s v="Y30"/>
    <n v="71.540000000000006"/>
    <n v="44000"/>
    <s v="EUR"/>
    <n v="46926"/>
    <n v="106.7"/>
    <s v="23.09.2023 00:35:20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ES00"/>
    <s v="01"/>
    <s v=""/>
    <n v="1309.3699999999999"/>
    <n v="45633.62"/>
    <n v="0"/>
    <n v="0"/>
  </r>
  <r>
    <x v="3"/>
    <x v="3"/>
    <x v="3"/>
    <x v="3"/>
    <s v="4353240"/>
    <s v="206590301"/>
    <s v="89"/>
    <x v="3"/>
    <x v="3"/>
    <s v="Y30"/>
    <n v="174.65"/>
    <n v="44000"/>
    <s v="EUR"/>
    <n v="46926"/>
    <n v="106.7"/>
    <s v="22.09.2023 23:28:55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ES00"/>
    <s v="01"/>
    <s v=""/>
    <n v="1309.3699999999999"/>
    <n v="45633.62"/>
    <n v="0"/>
    <n v="0"/>
  </r>
  <r>
    <x v="3"/>
    <x v="3"/>
    <x v="3"/>
    <x v="3"/>
    <s v="4353319"/>
    <s v="206829888"/>
    <s v="TEMPORADA PODA 23"/>
    <x v="3"/>
    <x v="3"/>
    <s v="Y30"/>
    <n v="702.99"/>
    <n v="44000"/>
    <s v="EUR"/>
    <n v="46926"/>
    <n v="106.7"/>
    <s v="23.09.2023 00:05:42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"/>
    <s v="01"/>
    <s v=""/>
    <n v="1309.3699999999999"/>
    <n v="45633.62"/>
    <n v="0"/>
    <n v="0"/>
  </r>
  <r>
    <x v="2"/>
    <x v="2"/>
    <x v="2"/>
    <x v="2"/>
    <s v="4353310"/>
    <s v="206820789"/>
    <s v="REPUESTOS OLIVAR 23"/>
    <x v="4"/>
    <x v="4"/>
    <s v="Y30"/>
    <n v="170.11"/>
    <n v="50000"/>
    <s v="EUR"/>
    <n v="64027.76"/>
    <n v="128.1"/>
    <s v="23.09.2023 00:02:33"/>
    <s v=""/>
    <s v="Bloqueados"/>
    <s v=""/>
    <s v="Sí"/>
    <s v="No"/>
    <s v="No"/>
    <s v="No"/>
    <s v="No"/>
    <s v=""/>
    <n v="16563.46"/>
    <n v="10072.030000000001"/>
    <n v="26301.5"/>
    <n v="10674.61"/>
    <s v="0"/>
    <s v=""/>
    <s v="ES02"/>
    <s v="01"/>
    <s v=""/>
    <n v="35319.31"/>
    <n v="63611.6"/>
    <n v="0"/>
    <n v="0"/>
  </r>
  <r>
    <x v="2"/>
    <x v="2"/>
    <x v="4"/>
    <x v="4"/>
    <s v="4186464"/>
    <s v="206667291"/>
    <s v="86"/>
    <x v="5"/>
    <x v="5"/>
    <s v="Y30"/>
    <n v="37.69"/>
    <n v="1"/>
    <s v="EUR"/>
    <n v="11880.07"/>
    <n v="1188007"/>
    <s v="25.07.2023 00:52:42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3991311"/>
    <s v="206452849"/>
    <s v="OOOO-CONSORCIO DE BOMBEROS"/>
    <x v="5"/>
    <x v="5"/>
    <s v="Y30"/>
    <n v="720.15"/>
    <n v="1"/>
    <s v="EUR"/>
    <n v="11880.07"/>
    <n v="1188007"/>
    <s v="07.06.2023 01:21:30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1"/>
    <s v="01"/>
    <s v=""/>
    <n v="859.1"/>
    <n v="11020.97"/>
    <n v="0"/>
    <n v="0"/>
  </r>
  <r>
    <x v="2"/>
    <x v="2"/>
    <x v="4"/>
    <x v="4"/>
    <s v="814716"/>
    <s v="204062406"/>
    <s v="48"/>
    <x v="5"/>
    <x v="5"/>
    <s v="Y30"/>
    <n v="17071.61"/>
    <n v="1"/>
    <s v="EUR"/>
    <n v="11880.07"/>
    <n v="1188007"/>
    <s v="16.06.2021 10:19:28"/>
    <s v=""/>
    <s v="Bloqueados"/>
    <s v=""/>
    <s v="Sí"/>
    <s v="No"/>
    <s v="No"/>
    <s v="No"/>
    <s v="No"/>
    <s v=""/>
    <n v="159.69999999999999"/>
    <n v="4943.57"/>
    <n v="0"/>
    <n v="5917.7"/>
    <s v="1"/>
    <s v=""/>
    <s v=""/>
    <s v=""/>
    <s v=""/>
    <n v="859.1"/>
    <n v="11020.97"/>
    <n v="0"/>
    <n v="0"/>
  </r>
  <r>
    <x v="2"/>
    <x v="2"/>
    <x v="4"/>
    <x v="4"/>
    <s v="4349151"/>
    <s v="206910597"/>
    <s v="CAMP. OTOÑO.2023- FOLLETO Y PL"/>
    <x v="5"/>
    <x v="5"/>
    <s v="Y30"/>
    <n v="0"/>
    <n v="1"/>
    <s v="EUR"/>
    <n v="11880.07"/>
    <n v="1188007"/>
    <s v="21.09.2023 11:23:0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2"/>
    <s v="++0024410480ES10/0001/ZESLOPEZE"/>
    <n v="859.1"/>
    <n v="11020.97"/>
    <n v="0"/>
    <n v="0"/>
  </r>
  <r>
    <x v="2"/>
    <x v="2"/>
    <x v="4"/>
    <x v="4"/>
    <s v="3989161"/>
    <s v="206373374"/>
    <s v="73"/>
    <x v="5"/>
    <x v="5"/>
    <s v="Y30"/>
    <n v="435.85"/>
    <n v="1"/>
    <s v="EUR"/>
    <n v="11880.07"/>
    <n v="1188007"/>
    <s v="06.06.2023 13:57:00"/>
    <s v=""/>
    <s v="Bloqueados"/>
    <s v=""/>
    <s v="Sí"/>
    <s v="No"/>
    <s v="No"/>
    <s v="Sí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3989162"/>
    <s v="206397007"/>
    <s v="74"/>
    <x v="5"/>
    <x v="5"/>
    <s v="Y30"/>
    <n v="448.16"/>
    <n v="1"/>
    <s v="EUR"/>
    <n v="11880.07"/>
    <n v="1188007"/>
    <s v="06.06.2023 13:57:0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4188847"/>
    <s v="206687584"/>
    <s v="87"/>
    <x v="5"/>
    <x v="5"/>
    <s v="Y30"/>
    <n v="160.27000000000001"/>
    <n v="1"/>
    <s v="EUR"/>
    <n v="11880.07"/>
    <n v="1188007"/>
    <s v="25.07.2023 11:29:40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++0024410480ES10/0001/ZESLOPEZE"/>
    <n v="859.1"/>
    <n v="11020.97"/>
    <n v="0"/>
    <n v="0"/>
  </r>
  <r>
    <x v="2"/>
    <x v="2"/>
    <x v="4"/>
    <x v="4"/>
    <s v="4350394"/>
    <s v="206873541"/>
    <s v="D.OFERT. OTOÑO-OLIVAR 23"/>
    <x v="5"/>
    <x v="5"/>
    <s v="Y30"/>
    <n v="0"/>
    <n v="1"/>
    <s v="EUR"/>
    <n v="11880.07"/>
    <n v="1188007"/>
    <s v="22.09.2023 00:10:2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1"/>
    <s v=""/>
    <n v="859.1"/>
    <n v="11020.97"/>
    <n v="0"/>
    <n v="0"/>
  </r>
  <r>
    <x v="2"/>
    <x v="2"/>
    <x v="4"/>
    <x v="4"/>
    <s v="4350395"/>
    <s v="206873542"/>
    <s v="D.OFERT. OTOÑO-OLIVAR 23"/>
    <x v="5"/>
    <x v="5"/>
    <s v="Y30"/>
    <n v="0"/>
    <n v="1"/>
    <s v="EUR"/>
    <n v="11880.07"/>
    <n v="1188007"/>
    <s v="22.09.2023 00:10:2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1"/>
    <s v=""/>
    <n v="859.1"/>
    <n v="11020.97"/>
    <n v="0"/>
    <n v="0"/>
  </r>
  <r>
    <x v="2"/>
    <x v="2"/>
    <x v="4"/>
    <x v="4"/>
    <s v="4051616"/>
    <s v="206545264"/>
    <s v="81"/>
    <x v="5"/>
    <x v="5"/>
    <s v="Y30"/>
    <n v="1447.04"/>
    <n v="1"/>
    <s v="EUR"/>
    <n v="11880.07"/>
    <n v="1188007"/>
    <s v="20.06.2023 08:48:17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4177504"/>
    <s v="206581951"/>
    <s v="83"/>
    <x v="5"/>
    <x v="5"/>
    <s v="Y30"/>
    <n v="496.97"/>
    <n v="1"/>
    <s v="EUR"/>
    <n v="11880.07"/>
    <n v="1188007"/>
    <s v="21.07.2023 14:22:06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3"/>
    <x v="4"/>
    <x v="5"/>
    <x v="5"/>
    <s v="4098214"/>
    <s v="206595303"/>
    <s v="3120"/>
    <x v="6"/>
    <x v="6"/>
    <s v="Y30"/>
    <n v="2746.2"/>
    <n v="10"/>
    <s v="EUR"/>
    <n v="4569.99"/>
    <n v="45699.9"/>
    <s v="30.06.2023 20:45:22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ES00"/>
    <s v="01"/>
    <s v=""/>
    <n v="2812.48"/>
    <n v="2538.44"/>
    <n v="0"/>
    <n v="0"/>
  </r>
  <r>
    <x v="3"/>
    <x v="4"/>
    <x v="5"/>
    <x v="5"/>
    <s v="4353394"/>
    <s v="206880136"/>
    <s v="15863-3148"/>
    <x v="6"/>
    <x v="6"/>
    <s v="Y30"/>
    <n v="714.09"/>
    <n v="10"/>
    <s v="EUR"/>
    <n v="4569.99"/>
    <n v="45699.9"/>
    <s v="23.09.2023 00:23:55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ES00"/>
    <s v="01"/>
    <s v=""/>
    <n v="2812.48"/>
    <n v="2538.44"/>
    <n v="0"/>
    <n v="0"/>
  </r>
  <r>
    <x v="3"/>
    <x v="4"/>
    <x v="5"/>
    <x v="5"/>
    <s v="3172993"/>
    <s v="205833941"/>
    <s v="TEMPORADA PV 23"/>
    <x v="6"/>
    <x v="6"/>
    <s v="Y30"/>
    <n v="12289.86"/>
    <n v="10"/>
    <s v="EUR"/>
    <n v="4569.99"/>
    <n v="45699.9"/>
    <s v="28.11.2022 16:12:38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"/>
    <s v="01"/>
    <s v="++0024050900ES10/0001/ZESLOPEZE"/>
    <n v="2812.48"/>
    <n v="2538.44"/>
    <n v="0"/>
    <n v="0"/>
  </r>
  <r>
    <x v="4"/>
    <x v="5"/>
    <x v="6"/>
    <x v="6"/>
    <s v="4346905"/>
    <s v="206907628"/>
    <s v="189"/>
    <x v="7"/>
    <x v="7"/>
    <s v="Y30"/>
    <n v="987.55"/>
    <n v="55000"/>
    <s v="EUR"/>
    <n v="32722.639999999999"/>
    <n v="59.5"/>
    <s v="20.09.2023 17:29:38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904"/>
    <s v="206824716"/>
    <s v="186"/>
    <x v="7"/>
    <x v="7"/>
    <s v="Y30"/>
    <n v="78.13"/>
    <n v="55000"/>
    <s v="EUR"/>
    <n v="32722.639999999999"/>
    <n v="59.5"/>
    <s v="22.09.2023 02:04:04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49420"/>
    <s v="206911942"/>
    <s v="190"/>
    <x v="7"/>
    <x v="7"/>
    <s v="Y30"/>
    <n v="647.19000000000005"/>
    <n v="55000"/>
    <s v="EUR"/>
    <n v="32722.639999999999"/>
    <n v="59.5"/>
    <s v="21.09.2023 13:56:42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191"/>
    <s v="206041896"/>
    <s v="129"/>
    <x v="7"/>
    <x v="7"/>
    <s v="Y30"/>
    <n v="162.51"/>
    <n v="55000"/>
    <s v="EUR"/>
    <n v="32722.639999999999"/>
    <n v="59.5"/>
    <s v="22.09.2023 23:09:02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196"/>
    <s v="206102242"/>
    <s v="NP ENERO 23"/>
    <x v="7"/>
    <x v="7"/>
    <s v="Y30"/>
    <n v="36.51"/>
    <n v="55000"/>
    <s v="EUR"/>
    <n v="32722.639999999999"/>
    <n v="59.5"/>
    <s v="22.09.2023 23:10:12"/>
    <s v=""/>
    <s v="Bloqueados"/>
    <s v=""/>
    <s v="No"/>
    <s v="No"/>
    <s v="No"/>
    <s v="Sí"/>
    <s v="No"/>
    <s v=""/>
    <n v="20060.12"/>
    <n v="1017.69"/>
    <n v="802.27"/>
    <n v="10479.56"/>
    <s v="0"/>
    <s v=""/>
    <s v=""/>
    <s v="01"/>
    <s v=""/>
    <n v="363"/>
    <n v="32359.64"/>
    <n v="0"/>
    <n v="0"/>
  </r>
  <r>
    <x v="4"/>
    <x v="5"/>
    <x v="6"/>
    <x v="6"/>
    <s v="4353440"/>
    <s v="206899975"/>
    <s v="188"/>
    <x v="7"/>
    <x v="7"/>
    <s v="Y30"/>
    <n v="38.909999999999997"/>
    <n v="55000"/>
    <s v="EUR"/>
    <n v="32722.639999999999"/>
    <n v="59.5"/>
    <s v="23.09.2023 00:35:06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258"/>
    <s v="206669274"/>
    <s v="181"/>
    <x v="7"/>
    <x v="7"/>
    <s v="Y30"/>
    <n v="22.81"/>
    <n v="55000"/>
    <s v="EUR"/>
    <n v="32722.639999999999"/>
    <n v="59.5"/>
    <s v="22.09.2023 23:34:24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2552"/>
    <s v="206917990"/>
    <s v="191"/>
    <x v="7"/>
    <x v="7"/>
    <s v="Y30"/>
    <n v="374.14"/>
    <n v="55000"/>
    <s v="EUR"/>
    <n v="32722.639999999999"/>
    <n v="59.5"/>
    <s v="22.09.2023 13:42:3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326"/>
    <s v="206852359"/>
    <s v="185"/>
    <x v="7"/>
    <x v="7"/>
    <s v="Y30"/>
    <n v="1.7"/>
    <n v="55000"/>
    <s v="EUR"/>
    <n v="32722.639999999999"/>
    <n v="59.5"/>
    <s v="22.09.2023 00:02:39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241"/>
    <s v="206543395"/>
    <s v="ORGANISMO OFICIAL"/>
    <x v="7"/>
    <x v="7"/>
    <s v="Y30"/>
    <n v="309.97000000000003"/>
    <n v="55000"/>
    <s v="EUR"/>
    <n v="32722.639999999999"/>
    <n v="59.5"/>
    <s v="22.09.2023 23:26:33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325"/>
    <s v="206837629"/>
    <s v="183"/>
    <x v="7"/>
    <x v="7"/>
    <s v="Y30"/>
    <n v="99.33"/>
    <n v="55000"/>
    <s v="EUR"/>
    <n v="32722.639999999999"/>
    <n v="59.5"/>
    <s v="23.09.2023 00:07:5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402"/>
    <s v="206874697"/>
    <s v="186"/>
    <x v="7"/>
    <x v="7"/>
    <s v="Y30"/>
    <n v="346.08"/>
    <n v="55000"/>
    <s v="EUR"/>
    <n v="32722.639999999999"/>
    <n v="59.5"/>
    <s v="22.09.2023 00:11:2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2"/>
    <x v="2"/>
    <x v="7"/>
    <x v="7"/>
    <s v="4353268"/>
    <s v="206689522"/>
    <s v="FRAN 2"/>
    <x v="8"/>
    <x v="8"/>
    <s v="Y30"/>
    <n v="60.04"/>
    <n v="66000"/>
    <s v="EUR"/>
    <n v="7462.4"/>
    <n v="11.3"/>
    <s v="22.09.2023 23:44:05"/>
    <s v=""/>
    <s v="Bloqueados"/>
    <s v=""/>
    <s v="No"/>
    <s v="No"/>
    <s v="No"/>
    <s v="Sí"/>
    <s v="No"/>
    <s v=""/>
    <n v="4308.74"/>
    <n v="807.83"/>
    <n v="0"/>
    <n v="2017.13"/>
    <s v="0"/>
    <s v=""/>
    <s v="ES00"/>
    <s v="01"/>
    <s v=""/>
    <n v="1438.72"/>
    <n v="7133.7"/>
    <n v="120.73"/>
    <n v="0"/>
  </r>
  <r>
    <x v="2"/>
    <x v="2"/>
    <x v="7"/>
    <x v="7"/>
    <s v="4354097"/>
    <s v="338933830"/>
    <s v=""/>
    <x v="8"/>
    <x v="8"/>
    <s v="Y30"/>
    <n v="120.73"/>
    <n v="66000"/>
    <s v="EUR"/>
    <n v="7462.4"/>
    <n v="11.3"/>
    <s v="23.09.2023 12:20:37"/>
    <s v=""/>
    <s v="Bloqueados"/>
    <s v=""/>
    <s v="No"/>
    <s v="No"/>
    <s v="No"/>
    <s v="Sí"/>
    <s v="No"/>
    <s v=""/>
    <n v="4308.74"/>
    <n v="807.83"/>
    <n v="0"/>
    <n v="2017.13"/>
    <s v="0"/>
    <s v=""/>
    <s v=""/>
    <s v="01"/>
    <s v=""/>
    <n v="1438.72"/>
    <n v="7133.7"/>
    <n v="120.73"/>
    <n v="0"/>
  </r>
  <r>
    <x v="5"/>
    <x v="6"/>
    <x v="8"/>
    <x v="8"/>
    <s v="242696"/>
    <s v="203651904"/>
    <s v="OUTLET"/>
    <x v="9"/>
    <x v="9"/>
    <s v="Y30"/>
    <n v="370.79"/>
    <n v="0"/>
    <s v="EUR"/>
    <n v="-130.93"/>
    <n v="-99999999.900000006"/>
    <s v="17.02.2021 13:01:02"/>
    <s v=""/>
    <s v="Bloqueados"/>
    <s v=""/>
    <s v="No"/>
    <s v="No"/>
    <s v="No"/>
    <s v="Sí"/>
    <s v="No"/>
    <s v=""/>
    <n v="-61.57"/>
    <n v="-157.12"/>
    <n v="0"/>
    <n v="0"/>
    <s v="0"/>
    <s v=""/>
    <s v=""/>
    <s v=""/>
    <s v=""/>
    <n v="87.76"/>
    <n v="-218.69"/>
    <n v="0"/>
    <n v="0"/>
  </r>
  <r>
    <x v="0"/>
    <x v="7"/>
    <x v="9"/>
    <x v="9"/>
    <s v="4353119"/>
    <s v="206809280"/>
    <s v="28/08/2023"/>
    <x v="10"/>
    <x v="10"/>
    <s v="Y30"/>
    <n v="22.58"/>
    <n v="51000"/>
    <s v="EUR"/>
    <n v="71030.92"/>
    <n v="139.30000000000001"/>
    <s v="22.09.2023 23:56:51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0"/>
    <x v="7"/>
    <x v="9"/>
    <x v="9"/>
    <s v="4353355"/>
    <s v="206863704"/>
    <s v="11/09/2023"/>
    <x v="10"/>
    <x v="10"/>
    <s v="Y30"/>
    <n v="1988.59"/>
    <n v="51000"/>
    <s v="EUR"/>
    <n v="71030.92"/>
    <n v="139.30000000000001"/>
    <s v="23.09.2023 00:17:02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0"/>
    <x v="7"/>
    <x v="9"/>
    <x v="9"/>
    <s v="4353304"/>
    <s v="206819521"/>
    <s v="30/08/2023"/>
    <x v="10"/>
    <x v="10"/>
    <s v="Y30"/>
    <n v="13.93"/>
    <n v="51000"/>
    <s v="EUR"/>
    <n v="71030.92"/>
    <n v="139.30000000000001"/>
    <s v="23.09.2023 00:01:40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6"/>
    <x v="2"/>
    <x v="10"/>
    <x v="10"/>
    <s v="4353320"/>
    <s v="206830272"/>
    <s v="1258"/>
    <x v="11"/>
    <x v="11"/>
    <s v="Y30"/>
    <n v="139.62"/>
    <n v="20000"/>
    <s v="EUR"/>
    <n v="40085.160000000003"/>
    <n v="200.4"/>
    <s v="23.09.2023 00:05:50"/>
    <s v=""/>
    <s v="Bloqueados"/>
    <s v=""/>
    <s v="Sí"/>
    <s v="No"/>
    <s v="No"/>
    <s v="No"/>
    <s v="No"/>
    <s v=""/>
    <n v="18062.310000000001"/>
    <n v="7217.37"/>
    <n v="0"/>
    <n v="2293.73"/>
    <s v="0"/>
    <s v=""/>
    <s v="ES00"/>
    <s v="01"/>
    <s v=""/>
    <n v="26845.09"/>
    <n v="27573.41"/>
    <n v="0"/>
    <n v="0"/>
  </r>
  <r>
    <x v="6"/>
    <x v="2"/>
    <x v="10"/>
    <x v="10"/>
    <s v="4352832"/>
    <s v="206918939"/>
    <s v="22/09"/>
    <x v="12"/>
    <x v="12"/>
    <s v="Y30"/>
    <n v="18.25"/>
    <n v="50000"/>
    <s v="EUR"/>
    <n v="56097.57"/>
    <n v="112.2"/>
    <s v="22.09.2023 16:40:31"/>
    <s v=""/>
    <s v="Bloqueados"/>
    <s v=""/>
    <s v="Sí"/>
    <s v="No"/>
    <s v="No"/>
    <s v="No"/>
    <s v="No"/>
    <s v=""/>
    <n v="8303.36"/>
    <n v="4632.04"/>
    <n v="0"/>
    <n v="0"/>
    <s v="0"/>
    <s v=""/>
    <s v="ES00"/>
    <s v="01"/>
    <s v=""/>
    <n v="42843.71"/>
    <n v="12935.4"/>
    <n v="1953.13"/>
    <n v="0"/>
  </r>
  <r>
    <x v="5"/>
    <x v="8"/>
    <x v="11"/>
    <x v="11"/>
    <s v="4353232"/>
    <s v="206439442"/>
    <s v="OOOO-AYTO. MADRID"/>
    <x v="13"/>
    <x v="13"/>
    <s v="Y30"/>
    <n v="16032.42"/>
    <n v="515000"/>
    <s v="EUR"/>
    <n v="698307.43"/>
    <n v="135.6"/>
    <s v="22.09.2023 23:22:34"/>
    <s v=""/>
    <s v="Bloqueados"/>
    <s v=""/>
    <s v="Sí"/>
    <s v="No"/>
    <s v="No"/>
    <s v="No"/>
    <s v="No"/>
    <s v=""/>
    <n v="95483.49"/>
    <n v="258536.82"/>
    <n v="327715.32"/>
    <n v="3896.89"/>
    <s v="1"/>
    <s v=""/>
    <s v="ES01"/>
    <s v="01"/>
    <s v=""/>
    <n v="21471.33"/>
    <n v="685632.52"/>
    <n v="0"/>
    <n v="0"/>
  </r>
  <r>
    <x v="7"/>
    <x v="6"/>
    <x v="12"/>
    <x v="12"/>
    <s v="4235653"/>
    <s v="206110351"/>
    <s v="ACCIÓN BATERÍA 23"/>
    <x v="14"/>
    <x v="14"/>
    <s v="Y30"/>
    <n v="326.47000000000003"/>
    <n v="5000"/>
    <s v="EUR"/>
    <n v="8048.06"/>
    <n v="161"/>
    <s v="08.08.2023 23:21:21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"/>
    <s v="01"/>
    <s v=""/>
    <n v="0"/>
    <n v="8048.06"/>
    <n v="0"/>
    <n v="0"/>
  </r>
  <r>
    <x v="7"/>
    <x v="6"/>
    <x v="12"/>
    <x v="12"/>
    <s v="4291423"/>
    <s v="206649313"/>
    <s v="NP JUNIO 23"/>
    <x v="14"/>
    <x v="14"/>
    <s v="Y30"/>
    <n v="2572.31"/>
    <n v="5000"/>
    <s v="EUR"/>
    <n v="8048.06"/>
    <n v="161"/>
    <s v="29.08.2023 23:41:40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"/>
    <s v="01"/>
    <s v=""/>
    <n v="0"/>
    <n v="8048.06"/>
    <n v="0"/>
    <n v="0"/>
  </r>
  <r>
    <x v="7"/>
    <x v="6"/>
    <x v="12"/>
    <x v="12"/>
    <s v="4235676"/>
    <s v="206715969"/>
    <s v="GNPC23-51"/>
    <x v="14"/>
    <x v="14"/>
    <s v="Y30"/>
    <n v="71.900000000000006"/>
    <n v="5000"/>
    <s v="EUR"/>
    <n v="8048.06"/>
    <n v="161"/>
    <s v="09.08.2023 00:20:00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ES00"/>
    <s v="01"/>
    <s v=""/>
    <n v="0"/>
    <n v="8048.06"/>
    <n v="0"/>
    <n v="0"/>
  </r>
  <r>
    <x v="0"/>
    <x v="0"/>
    <x v="13"/>
    <x v="13"/>
    <s v="4353337"/>
    <s v="206847400"/>
    <s v="PEDIDO TELÉFONICO"/>
    <x v="15"/>
    <x v="15"/>
    <s v="Y30"/>
    <n v="18.940000000000001"/>
    <n v="1"/>
    <s v="EUR"/>
    <n v="1613.33"/>
    <n v="161333"/>
    <s v="23.09.2023 00:10:33"/>
    <s v=""/>
    <s v="Bloqueados"/>
    <s v=""/>
    <s v="No"/>
    <s v="No"/>
    <s v="No"/>
    <s v="No"/>
    <s v="Sí"/>
    <s v=""/>
    <n v="1648.94"/>
    <n v="-65.38"/>
    <n v="0"/>
    <n v="0"/>
    <s v="1"/>
    <s v=""/>
    <s v=""/>
    <s v="01"/>
    <s v=""/>
    <n v="29.77"/>
    <n v="1583.56"/>
    <n v="0"/>
    <n v="0"/>
  </r>
  <r>
    <x v="4"/>
    <x v="9"/>
    <x v="14"/>
    <x v="14"/>
    <s v="4353311"/>
    <s v="206820870"/>
    <s v="12040916"/>
    <x v="16"/>
    <x v="16"/>
    <s v="Y30"/>
    <n v="84.47"/>
    <n v="27000"/>
    <s v="EUR"/>
    <n v="31411.200000000001"/>
    <n v="116.3"/>
    <s v="23.09.2023 00:02:33"/>
    <s v=""/>
    <s v="Bloqueados"/>
    <s v=""/>
    <s v="Sí"/>
    <s v="No"/>
    <s v="No"/>
    <s v="No"/>
    <s v="No"/>
    <s v=""/>
    <n v="17412.400000000001"/>
    <n v="6702.14"/>
    <n v="3489.57"/>
    <n v="3716.34"/>
    <s v="1"/>
    <s v=""/>
    <s v="ES00"/>
    <s v="01"/>
    <s v=""/>
    <n v="2801.34"/>
    <n v="31320.45"/>
    <n v="0"/>
    <n v="0"/>
  </r>
  <r>
    <x v="4"/>
    <x v="9"/>
    <x v="14"/>
    <x v="14"/>
    <s v="4353333"/>
    <s v="206842682"/>
    <s v="12040918"/>
    <x v="16"/>
    <x v="16"/>
    <s v="Y30"/>
    <n v="112.13"/>
    <n v="27000"/>
    <s v="EUR"/>
    <n v="31411.200000000001"/>
    <n v="116.3"/>
    <s v="23.09.2023 00:08:55"/>
    <s v=""/>
    <s v="Bloqueados"/>
    <s v=""/>
    <s v="Sí"/>
    <s v="No"/>
    <s v="No"/>
    <s v="No"/>
    <s v="No"/>
    <s v=""/>
    <n v="17412.400000000001"/>
    <n v="6702.14"/>
    <n v="3489.57"/>
    <n v="3716.34"/>
    <s v="1"/>
    <s v=""/>
    <s v="ES00"/>
    <s v="01"/>
    <s v=""/>
    <n v="2801.34"/>
    <n v="31320.45"/>
    <n v="0"/>
    <n v="0"/>
  </r>
  <r>
    <x v="6"/>
    <x v="2"/>
    <x v="10"/>
    <x v="10"/>
    <s v="4353434"/>
    <s v="206899604"/>
    <s v="14/09/2023"/>
    <x v="17"/>
    <x v="17"/>
    <s v="Y30"/>
    <n v="31.28"/>
    <n v="196000"/>
    <s v="EUR"/>
    <n v="404192.54"/>
    <n v="206.2"/>
    <s v="23.09.2023 00:34:36"/>
    <s v=""/>
    <s v="Bloqueados"/>
    <s v=""/>
    <s v="Sí"/>
    <s v="No"/>
    <s v="No"/>
    <s v="No"/>
    <s v="No"/>
    <s v=""/>
    <n v="311231.40000000002"/>
    <n v="1565.29"/>
    <n v="2603.58"/>
    <n v="80513.95"/>
    <s v="0"/>
    <s v=""/>
    <s v="ES00"/>
    <s v="01"/>
    <s v=""/>
    <n v="154245.12"/>
    <n v="395914.22"/>
    <n v="0"/>
    <n v="0"/>
  </r>
  <r>
    <x v="6"/>
    <x v="2"/>
    <x v="10"/>
    <x v="10"/>
    <s v="4353378"/>
    <s v="206875457"/>
    <s v="11/09/2023"/>
    <x v="17"/>
    <x v="17"/>
    <s v="Y30"/>
    <n v="287.92"/>
    <n v="196000"/>
    <s v="EUR"/>
    <n v="404192.54"/>
    <n v="206.2"/>
    <s v="23.09.2023 00:21:44"/>
    <s v=""/>
    <s v="Bloqueados"/>
    <s v=""/>
    <s v="Sí"/>
    <s v="No"/>
    <s v="No"/>
    <s v="No"/>
    <s v="No"/>
    <s v=""/>
    <n v="311231.40000000002"/>
    <n v="1565.29"/>
    <n v="2603.58"/>
    <n v="80513.95"/>
    <s v="0"/>
    <s v=""/>
    <s v="ES00"/>
    <s v="01"/>
    <s v=""/>
    <n v="154245.12"/>
    <n v="395914.22"/>
    <n v="0"/>
    <n v="0"/>
  </r>
  <r>
    <x v="4"/>
    <x v="5"/>
    <x v="15"/>
    <x v="15"/>
    <s v="4353371"/>
    <s v="206872402"/>
    <s v="0809"/>
    <x v="18"/>
    <x v="18"/>
    <s v="Y30"/>
    <n v="1086.73"/>
    <n v="52000"/>
    <s v="EUR"/>
    <n v="55138.8"/>
    <n v="106"/>
    <s v="23.09.2023 00:20:08"/>
    <s v=""/>
    <s v="Bloqueados"/>
    <s v=""/>
    <s v="Sí"/>
    <s v="No"/>
    <s v="No"/>
    <s v="No"/>
    <s v="No"/>
    <s v=""/>
    <n v="27553.23"/>
    <n v="11778.23"/>
    <n v="4038.14"/>
    <n v="8878.2099999999991"/>
    <s v="2"/>
    <s v=""/>
    <s v="ES00"/>
    <s v="01"/>
    <s v=""/>
    <n v="4354.17"/>
    <n v="52247.81"/>
    <n v="0"/>
    <n v="0"/>
  </r>
  <r>
    <x v="4"/>
    <x v="5"/>
    <x v="15"/>
    <x v="15"/>
    <s v="2901477"/>
    <s v="204906717"/>
    <s v="ACCIÓN DE BATERÍA 2022"/>
    <x v="19"/>
    <x v="19"/>
    <s v="Y30"/>
    <n v="322.08999999999997"/>
    <n v="24000"/>
    <s v="EUR"/>
    <n v="29850.43"/>
    <n v="124.4"/>
    <s v="27.09.2022 11:20:42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2901917"/>
    <s v="205057916"/>
    <s v="1A SETM"/>
    <x v="19"/>
    <x v="19"/>
    <s v="Y30"/>
    <n v="346.03"/>
    <n v="24000"/>
    <s v="EUR"/>
    <n v="29850.43"/>
    <n v="124.4"/>
    <s v="27.09.2022 12:51:19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218393"/>
    <s v="205870520"/>
    <s v="TEMPORADA PV 23"/>
    <x v="19"/>
    <x v="19"/>
    <s v="Y30"/>
    <n v="4561.71"/>
    <n v="24000"/>
    <s v="EUR"/>
    <n v="29850.43"/>
    <n v="124.4"/>
    <s v="09.12.2022 09:52:33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3521634"/>
    <s v="205219412"/>
    <s v="MAYO STOCK"/>
    <x v="19"/>
    <x v="19"/>
    <s v="Y30"/>
    <n v="227.81"/>
    <n v="24000"/>
    <s v="EUR"/>
    <n v="29850.43"/>
    <n v="124.4"/>
    <s v="06.03.2023 02:04:18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499830"/>
    <s v="205318331"/>
    <s v="RECAMBI JUNY"/>
    <x v="19"/>
    <x v="19"/>
    <s v="Y30"/>
    <n v="236.86"/>
    <n v="24000"/>
    <s v="EUR"/>
    <n v="29850.43"/>
    <n v="124.4"/>
    <s v="28.02.2023 23:40:02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503184"/>
    <s v="206109933"/>
    <s v="NP ENERO 23"/>
    <x v="19"/>
    <x v="19"/>
    <s v="Y30"/>
    <n v="4741.72"/>
    <n v="24000"/>
    <s v="EUR"/>
    <n v="29850.43"/>
    <n v="124.4"/>
    <s v="01.03.2023 11:47:13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2903884"/>
    <s v="204998106"/>
    <s v="MARÇ"/>
    <x v="19"/>
    <x v="19"/>
    <s v="Y30"/>
    <n v="484.66"/>
    <n v="24000"/>
    <s v="EUR"/>
    <n v="29850.43"/>
    <n v="124.4"/>
    <s v="27.09.2022 23:40:30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067979"/>
    <s v="206544453"/>
    <s v="RECAMBIO"/>
    <x v="19"/>
    <x v="19"/>
    <s v="Y30"/>
    <n v="73.760000000000005"/>
    <n v="24000"/>
    <s v="EUR"/>
    <n v="29850.43"/>
    <n v="124.4"/>
    <s v="24.06.2023 00:56:31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996961"/>
    <s v="206493710"/>
    <s v="RECAMBIO"/>
    <x v="19"/>
    <x v="19"/>
    <s v="Y30"/>
    <n v="96.83"/>
    <n v="24000"/>
    <s v="EUR"/>
    <n v="29850.43"/>
    <n v="124.4"/>
    <s v="08.06.2023 07:09:2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2901942"/>
    <s v="205375615"/>
    <s v="JULIOL"/>
    <x v="19"/>
    <x v="19"/>
    <s v="Y30"/>
    <n v="243.77"/>
    <n v="24000"/>
    <s v="EUR"/>
    <n v="29850.43"/>
    <n v="124.4"/>
    <s v="27.09.2022 13:08:0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392698"/>
    <s v="206017003"/>
    <s v="2N ENERO"/>
    <x v="19"/>
    <x v="19"/>
    <s v="Y30"/>
    <n v="419.8"/>
    <n v="24000"/>
    <s v="EUR"/>
    <n v="29850.43"/>
    <n v="124.4"/>
    <s v="01.02.2023 15:06:57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499869"/>
    <s v="205489561"/>
    <s v="AGOSTO"/>
    <x v="19"/>
    <x v="19"/>
    <s v="Y30"/>
    <n v="64.239999999999995"/>
    <n v="24000"/>
    <s v="EUR"/>
    <n v="29850.43"/>
    <n v="124.4"/>
    <s v="28.02.2023 23:53:09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651130"/>
    <s v="206228264"/>
    <s v="30 MARZO"/>
    <x v="19"/>
    <x v="19"/>
    <s v="Y30"/>
    <n v="231.88"/>
    <n v="24000"/>
    <s v="EUR"/>
    <n v="29850.43"/>
    <n v="124.4"/>
    <s v="30.03.2023 15:36:1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097774"/>
    <s v="206593634"/>
    <s v="DESBR"/>
    <x v="19"/>
    <x v="19"/>
    <s v="Y30"/>
    <n v="1549.01"/>
    <n v="24000"/>
    <s v="EUR"/>
    <n v="29850.43"/>
    <n v="124.4"/>
    <s v="30.06.2023 14:54:05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160129"/>
    <s v="206640535"/>
    <s v="MAQUINAS"/>
    <x v="19"/>
    <x v="19"/>
    <s v="Y30"/>
    <n v="1585.76"/>
    <n v="24000"/>
    <s v="EUR"/>
    <n v="29850.43"/>
    <n v="124.4"/>
    <s v="17.07.2023 02:04:09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666133"/>
    <s v="206220887"/>
    <s v="MARÇ MAQ"/>
    <x v="19"/>
    <x v="19"/>
    <s v="Y30"/>
    <n v="535"/>
    <n v="24000"/>
    <s v="EUR"/>
    <n v="29850.43"/>
    <n v="124.4"/>
    <s v="03.04.2023 03:17:08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3"/>
    <x v="4"/>
    <x v="5"/>
    <x v="5"/>
    <s v="4290483"/>
    <s v="206816182"/>
    <s v="TEMPORADA PODA 23"/>
    <x v="20"/>
    <x v="20"/>
    <s v="Y30"/>
    <n v="2672.12"/>
    <n v="82000"/>
    <s v="EUR"/>
    <n v="30181.01"/>
    <n v="36.799999999999997"/>
    <s v="29.08.2023 14:54:40"/>
    <s v=""/>
    <s v="Bloqueados"/>
    <s v=""/>
    <s v="No"/>
    <s v="No"/>
    <s v="No"/>
    <s v="Sí"/>
    <s v="No"/>
    <s v=""/>
    <n v="-2098.89"/>
    <n v="8916.59"/>
    <n v="15917.51"/>
    <n v="7277.44"/>
    <s v="0"/>
    <s v=""/>
    <s v=""/>
    <s v="01"/>
    <s v="++0024050950ES10/0001/ZESLOPEZE"/>
    <n v="271.42"/>
    <n v="30012.65"/>
    <n v="0"/>
    <n v="0"/>
  </r>
  <r>
    <x v="3"/>
    <x v="4"/>
    <x v="5"/>
    <x v="5"/>
    <s v="4133423"/>
    <s v="206622181"/>
    <s v="07/7/23"/>
    <x v="20"/>
    <x v="20"/>
    <s v="Y30"/>
    <n v="152.33000000000001"/>
    <n v="82000"/>
    <s v="EUR"/>
    <n v="30181.01"/>
    <n v="36.799999999999997"/>
    <s v="10.07.2023 02:12:00"/>
    <s v=""/>
    <s v="Bloqueados"/>
    <s v=""/>
    <s v="No"/>
    <s v="No"/>
    <s v="No"/>
    <s v="Sí"/>
    <s v="No"/>
    <s v=""/>
    <n v="-2098.89"/>
    <n v="8916.59"/>
    <n v="15917.51"/>
    <n v="7277.44"/>
    <s v="0"/>
    <s v=""/>
    <s v="ES00"/>
    <s v="01"/>
    <s v=""/>
    <n v="271.42"/>
    <n v="30012.65"/>
    <n v="0"/>
    <n v="0"/>
  </r>
  <r>
    <x v="3"/>
    <x v="4"/>
    <x v="5"/>
    <x v="5"/>
    <s v="4353379"/>
    <s v="206875456"/>
    <s v="13/09"/>
    <x v="20"/>
    <x v="20"/>
    <s v="Y30"/>
    <n v="36.409999999999997"/>
    <n v="82000"/>
    <s v="EUR"/>
    <n v="30181.01"/>
    <n v="36.799999999999997"/>
    <s v="23.09.2023 00:21:44"/>
    <s v=""/>
    <s v="Bloqueados"/>
    <s v=""/>
    <s v="No"/>
    <s v="No"/>
    <s v="No"/>
    <s v="Sí"/>
    <s v="No"/>
    <s v=""/>
    <n v="-2098.89"/>
    <n v="8916.59"/>
    <n v="15917.51"/>
    <n v="7277.44"/>
    <s v="0"/>
    <s v=""/>
    <s v="ES00"/>
    <s v="01"/>
    <s v=""/>
    <n v="271.42"/>
    <n v="30012.65"/>
    <n v="0"/>
    <n v="0"/>
  </r>
  <r>
    <x v="2"/>
    <x v="10"/>
    <x v="16"/>
    <x v="16"/>
    <s v="4346325"/>
    <s v="206782105"/>
    <s v="20.08.2023"/>
    <x v="21"/>
    <x v="21"/>
    <s v="Y30"/>
    <n v="35.99"/>
    <n v="105000"/>
    <s v="EUR"/>
    <n v="31395.87"/>
    <n v="29.9"/>
    <s v="20.09.2023 12:33:10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2"/>
    <x v="10"/>
    <x v="16"/>
    <x v="16"/>
    <s v="4347415"/>
    <s v="206807690"/>
    <s v="27.08.2023"/>
    <x v="21"/>
    <x v="21"/>
    <s v="Y30"/>
    <n v="175.72"/>
    <n v="105000"/>
    <s v="EUR"/>
    <n v="31395.87"/>
    <n v="29.9"/>
    <s v="20.09.2023 23:46:12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2"/>
    <x v="10"/>
    <x v="16"/>
    <x v="16"/>
    <s v="4346146"/>
    <s v="206878230"/>
    <s v="13.09.2023"/>
    <x v="21"/>
    <x v="21"/>
    <s v="Y30"/>
    <n v="118.68"/>
    <n v="105000"/>
    <s v="EUR"/>
    <n v="31395.87"/>
    <n v="29.9"/>
    <s v="20.09.2023 11:19:23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8"/>
    <x v="11"/>
    <x v="17"/>
    <x v="17"/>
    <s v="4353441"/>
    <s v="206900089"/>
    <s v="24-15616"/>
    <x v="22"/>
    <x v="22"/>
    <s v="Y30"/>
    <n v="439.22"/>
    <n v="42000"/>
    <s v="EUR"/>
    <n v="55500.15"/>
    <n v="132.1"/>
    <s v="23.09.2023 00:35:10"/>
    <s v=""/>
    <s v="Bloqueados"/>
    <s v=""/>
    <s v="Sí"/>
    <s v="No"/>
    <s v="No"/>
    <s v="Sí"/>
    <s v="No"/>
    <s v=""/>
    <n v="33140.629999999997"/>
    <n v="3182.38"/>
    <n v="10386.74"/>
    <n v="8544.6299999999992"/>
    <s v="0"/>
    <s v=""/>
    <s v="ES00"/>
    <s v="01"/>
    <s v=""/>
    <n v="1819.57"/>
    <n v="55254.38"/>
    <n v="0"/>
    <n v="0"/>
  </r>
  <r>
    <x v="1"/>
    <x v="6"/>
    <x v="18"/>
    <x v="18"/>
    <s v="4353198"/>
    <s v="206116276"/>
    <s v="NP ENERO 23"/>
    <x v="23"/>
    <x v="23"/>
    <s v="Y30"/>
    <n v="22.19"/>
    <n v="41000"/>
    <s v="EUR"/>
    <n v="46382.41"/>
    <n v="113.1"/>
    <s v="22.09.2023 23:11:50"/>
    <s v=""/>
    <s v="Bloqueados"/>
    <s v=""/>
    <s v="Sí"/>
    <s v="No"/>
    <s v="No"/>
    <s v="No"/>
    <s v="No"/>
    <s v=""/>
    <n v="8109.29"/>
    <n v="490.64"/>
    <n v="31349.13"/>
    <n v="4108.21"/>
    <s v="0"/>
    <s v=""/>
    <s v=""/>
    <s v="01"/>
    <s v=""/>
    <n v="8369.98"/>
    <n v="44057.27"/>
    <n v="0"/>
    <n v="0"/>
  </r>
  <r>
    <x v="1"/>
    <x v="6"/>
    <x v="18"/>
    <x v="18"/>
    <s v="4353425"/>
    <s v="206898453"/>
    <s v="1"/>
    <x v="23"/>
    <x v="23"/>
    <s v="Y30"/>
    <n v="17.23"/>
    <n v="41000"/>
    <s v="EUR"/>
    <n v="46382.41"/>
    <n v="113.1"/>
    <s v="23.09.2023 00:33:19"/>
    <s v=""/>
    <s v="Bloqueados"/>
    <s v=""/>
    <s v="Sí"/>
    <s v="No"/>
    <s v="No"/>
    <s v="No"/>
    <s v="No"/>
    <s v=""/>
    <n v="8109.29"/>
    <n v="490.64"/>
    <n v="31349.13"/>
    <n v="4108.21"/>
    <s v="0"/>
    <s v=""/>
    <s v="ES00"/>
    <s v="01"/>
    <s v=""/>
    <n v="8369.98"/>
    <n v="44057.27"/>
    <n v="0"/>
    <n v="0"/>
  </r>
  <r>
    <x v="1"/>
    <x v="6"/>
    <x v="18"/>
    <x v="18"/>
    <s v="4353236"/>
    <s v="206455277"/>
    <s v="1"/>
    <x v="23"/>
    <x v="23"/>
    <s v="Y30"/>
    <n v="6.09"/>
    <n v="41000"/>
    <s v="EUR"/>
    <n v="46382.41"/>
    <n v="113.1"/>
    <s v="22.09.2023 23:22:58"/>
    <s v=""/>
    <s v="Bloqueados"/>
    <s v=""/>
    <s v="Sí"/>
    <s v="No"/>
    <s v="No"/>
    <s v="No"/>
    <s v="No"/>
    <s v=""/>
    <n v="8109.29"/>
    <n v="490.64"/>
    <n v="31349.13"/>
    <n v="4108.21"/>
    <s v="0"/>
    <s v=""/>
    <s v="ES00"/>
    <s v="01"/>
    <s v=""/>
    <n v="8369.98"/>
    <n v="44057.2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5D501-0A3B-4CB6-A85C-F8CF1E8695DD}" name="PivotTable1" cacheId="0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28" firstHeaderRow="1" firstDataRow="1" firstDataCol="2"/>
  <pivotFields count="38">
    <pivotField axis="axisRow" showAll="0">
      <items count="10">
        <item x="3"/>
        <item x="0"/>
        <item x="4"/>
        <item x="6"/>
        <item x="7"/>
        <item x="1"/>
        <item x="8"/>
        <item x="2"/>
        <item x="5"/>
        <item t="default"/>
      </items>
    </pivotField>
    <pivotField axis="axisRow" showAll="0">
      <items count="13">
        <item sd="0" x="2"/>
        <item sd="0" x="9"/>
        <item sd="0" x="4"/>
        <item sd="0" x="1"/>
        <item sd="0" x="6"/>
        <item sd="0" x="3"/>
        <item sd="0" x="5"/>
        <item sd="0" x="11"/>
        <item sd="0" x="8"/>
        <item sd="0" x="10"/>
        <item sd="0" x="7"/>
        <item sd="0" x="0"/>
        <item t="default" sd="0"/>
      </items>
    </pivotField>
    <pivotField showAll="0">
      <items count="20">
        <item x="18"/>
        <item x="4"/>
        <item x="3"/>
        <item x="6"/>
        <item x="12"/>
        <item x="15"/>
        <item x="7"/>
        <item x="8"/>
        <item x="0"/>
        <item x="14"/>
        <item x="2"/>
        <item x="11"/>
        <item x="16"/>
        <item x="9"/>
        <item x="5"/>
        <item x="17"/>
        <item x="10"/>
        <item x="1"/>
        <item x="13"/>
        <item t="default"/>
      </items>
    </pivotField>
    <pivotField axis="axisRow" showAll="0">
      <items count="20">
        <item sd="0" x="18"/>
        <item sd="0" x="4"/>
        <item sd="0" x="5"/>
        <item sd="0" x="3"/>
        <item sd="0" x="6"/>
        <item sd="0" x="12"/>
        <item sd="0" x="15"/>
        <item sd="0" x="7"/>
        <item sd="0" x="8"/>
        <item sd="0" x="0"/>
        <item sd="0" x="14"/>
        <item sd="0" x="2"/>
        <item sd="0" x="11"/>
        <item sd="0" x="16"/>
        <item sd="0" x="9"/>
        <item sd="0" x="17"/>
        <item sd="0" x="10"/>
        <item sd="0" x="1"/>
        <item sd="0" x="13"/>
        <item t="default" sd="0"/>
      </items>
    </pivotField>
    <pivotField showAll="0"/>
    <pivotField showAll="0"/>
    <pivotField showAll="0"/>
    <pivotField axis="axisRow" outline="0" showAll="0" defaultSubtotal="0">
      <items count="24">
        <item x="22"/>
        <item x="6"/>
        <item x="20"/>
        <item x="0"/>
        <item x="15"/>
        <item x="10"/>
        <item x="16"/>
        <item x="7"/>
        <item x="18"/>
        <item x="19"/>
        <item x="3"/>
        <item x="13"/>
        <item x="23"/>
        <item x="14"/>
        <item x="9"/>
        <item x="1"/>
        <item x="21"/>
        <item x="5"/>
        <item x="8"/>
        <item x="2"/>
        <item x="4"/>
        <item x="17"/>
        <item x="11"/>
        <item x="12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5">
    <field x="0"/>
    <field x="1"/>
    <field x="3"/>
    <field x="7"/>
    <field x="8"/>
  </rowFields>
  <rowItems count="25">
    <i>
      <x/>
    </i>
    <i r="1">
      <x v="2"/>
    </i>
    <i r="1">
      <x v="5"/>
    </i>
    <i>
      <x v="1"/>
    </i>
    <i r="1">
      <x v="10"/>
    </i>
    <i r="1">
      <x v="11"/>
    </i>
    <i>
      <x v="2"/>
    </i>
    <i r="1">
      <x v="1"/>
    </i>
    <i r="1">
      <x v="6"/>
    </i>
    <i>
      <x v="3"/>
    </i>
    <i r="1">
      <x/>
    </i>
    <i>
      <x v="4"/>
    </i>
    <i r="1">
      <x v="4"/>
    </i>
    <i>
      <x v="5"/>
    </i>
    <i r="1">
      <x v="3"/>
    </i>
    <i r="1">
      <x v="4"/>
    </i>
    <i>
      <x v="6"/>
    </i>
    <i r="1">
      <x v="7"/>
    </i>
    <i>
      <x v="7"/>
    </i>
    <i r="1">
      <x/>
    </i>
    <i r="1">
      <x v="9"/>
    </i>
    <i>
      <x v="8"/>
    </i>
    <i r="1">
      <x v="4"/>
    </i>
    <i r="1">
      <x v="8"/>
    </i>
    <i t="grand">
      <x/>
    </i>
  </rowItems>
  <colItems count="1">
    <i/>
  </colItems>
  <dataFields count="1">
    <dataField name="Sum of Valor de crédito pendiente" fld="10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28"/>
  <sheetViews>
    <sheetView workbookViewId="0">
      <selection activeCell="L17" sqref="L17"/>
    </sheetView>
  </sheetViews>
  <sheetFormatPr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6" t="s">
        <v>0</v>
      </c>
      <c r="B3" s="6" t="s">
        <v>1</v>
      </c>
      <c r="C3" t="s">
        <v>2</v>
      </c>
    </row>
    <row r="4" spans="1:3" x14ac:dyDescent="0.2">
      <c r="A4" s="7" t="s">
        <v>3</v>
      </c>
      <c r="C4">
        <v>19560.190000000002</v>
      </c>
    </row>
    <row r="5" spans="1:3" x14ac:dyDescent="0.2">
      <c r="A5" s="8" t="s">
        <v>4</v>
      </c>
      <c r="C5">
        <v>18611.010000000002</v>
      </c>
    </row>
    <row r="6" spans="1:3" x14ac:dyDescent="0.2">
      <c r="A6" s="8" t="s">
        <v>5</v>
      </c>
      <c r="C6">
        <v>949.18000000000006</v>
      </c>
    </row>
    <row r="7" spans="1:3" x14ac:dyDescent="0.2">
      <c r="A7" s="7" t="s">
        <v>6</v>
      </c>
      <c r="C7">
        <v>2055.6999999999998</v>
      </c>
    </row>
    <row r="8" spans="1:3" x14ac:dyDescent="0.2">
      <c r="A8" s="8" t="s">
        <v>7</v>
      </c>
      <c r="C8">
        <v>2025.1</v>
      </c>
    </row>
    <row r="9" spans="1:3" x14ac:dyDescent="0.2">
      <c r="A9" s="8" t="s">
        <v>8</v>
      </c>
      <c r="C9">
        <v>30.6</v>
      </c>
    </row>
    <row r="10" spans="1:3" x14ac:dyDescent="0.2">
      <c r="A10" s="7" t="s">
        <v>9</v>
      </c>
      <c r="C10">
        <v>20109.089999999993</v>
      </c>
    </row>
    <row r="11" spans="1:3" x14ac:dyDescent="0.2">
      <c r="A11" s="8" t="s">
        <v>10</v>
      </c>
      <c r="C11">
        <v>196.6</v>
      </c>
    </row>
    <row r="12" spans="1:3" x14ac:dyDescent="0.2">
      <c r="A12" s="8" t="s">
        <v>11</v>
      </c>
      <c r="C12">
        <v>19912.489999999994</v>
      </c>
    </row>
    <row r="13" spans="1:3" x14ac:dyDescent="0.2">
      <c r="A13" s="7" t="s">
        <v>12</v>
      </c>
      <c r="C13">
        <v>477.07000000000005</v>
      </c>
    </row>
    <row r="14" spans="1:3" x14ac:dyDescent="0.2">
      <c r="A14" s="8" t="s">
        <v>13</v>
      </c>
      <c r="C14">
        <v>477.07000000000005</v>
      </c>
    </row>
    <row r="15" spans="1:3" x14ac:dyDescent="0.2">
      <c r="A15" s="7" t="s">
        <v>14</v>
      </c>
      <c r="C15">
        <v>2970.68</v>
      </c>
    </row>
    <row r="16" spans="1:3" x14ac:dyDescent="0.2">
      <c r="A16" s="8" t="s">
        <v>15</v>
      </c>
      <c r="C16">
        <v>2970.68</v>
      </c>
    </row>
    <row r="17" spans="1:3" x14ac:dyDescent="0.2">
      <c r="A17" s="7" t="s">
        <v>16</v>
      </c>
      <c r="C17">
        <v>4721.7800000000007</v>
      </c>
    </row>
    <row r="18" spans="1:3" x14ac:dyDescent="0.2">
      <c r="A18" s="8" t="s">
        <v>17</v>
      </c>
      <c r="C18">
        <v>4676.2700000000004</v>
      </c>
    </row>
    <row r="19" spans="1:3" x14ac:dyDescent="0.2">
      <c r="A19" s="8" t="s">
        <v>15</v>
      </c>
      <c r="C19">
        <v>45.510000000000005</v>
      </c>
    </row>
    <row r="20" spans="1:3" x14ac:dyDescent="0.2">
      <c r="A20" s="7" t="s">
        <v>18</v>
      </c>
      <c r="C20">
        <v>439.22</v>
      </c>
    </row>
    <row r="21" spans="1:3" x14ac:dyDescent="0.2">
      <c r="A21" s="8" t="s">
        <v>19</v>
      </c>
      <c r="C21">
        <v>439.22</v>
      </c>
    </row>
    <row r="22" spans="1:3" x14ac:dyDescent="0.2">
      <c r="A22" s="7" t="s">
        <v>20</v>
      </c>
      <c r="C22">
        <v>24464.18</v>
      </c>
    </row>
    <row r="23" spans="1:3" x14ac:dyDescent="0.2">
      <c r="A23" s="8" t="s">
        <v>13</v>
      </c>
      <c r="C23">
        <v>24133.79</v>
      </c>
    </row>
    <row r="24" spans="1:3" x14ac:dyDescent="0.2">
      <c r="A24" s="8" t="s">
        <v>21</v>
      </c>
      <c r="C24">
        <v>330.39</v>
      </c>
    </row>
    <row r="25" spans="1:3" x14ac:dyDescent="0.2">
      <c r="A25" s="7" t="s">
        <v>22</v>
      </c>
      <c r="C25">
        <v>16403.21</v>
      </c>
    </row>
    <row r="26" spans="1:3" x14ac:dyDescent="0.2">
      <c r="A26" s="8" t="s">
        <v>15</v>
      </c>
      <c r="C26">
        <v>370.79</v>
      </c>
    </row>
    <row r="27" spans="1:3" x14ac:dyDescent="0.2">
      <c r="A27" s="8" t="s">
        <v>23</v>
      </c>
      <c r="C27">
        <v>16032.42</v>
      </c>
    </row>
    <row r="28" spans="1:3" x14ac:dyDescent="0.2">
      <c r="A28" s="7" t="s">
        <v>24</v>
      </c>
      <c r="C28">
        <v>91201.12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158"/>
  <sheetViews>
    <sheetView tabSelected="1" workbookViewId="0">
      <selection activeCell="A2" sqref="A2"/>
    </sheetView>
  </sheetViews>
  <sheetFormatPr defaultRowHeight="14.25" x14ac:dyDescent="0.2"/>
  <cols>
    <col min="1" max="1" width="6.875" bestFit="1" customWidth="1"/>
    <col min="2" max="2" width="12.25" bestFit="1" customWidth="1"/>
    <col min="3" max="3" width="19.125" bestFit="1" customWidth="1"/>
    <col min="4" max="4" width="14" bestFit="1" customWidth="1"/>
    <col min="5" max="5" width="16.125" bestFit="1" customWidth="1"/>
    <col min="6" max="6" width="54.5" bestFit="1" customWidth="1"/>
    <col min="7" max="7" width="19.25" bestFit="1" customWidth="1"/>
    <col min="8" max="8" width="29.625" bestFit="1" customWidth="1"/>
    <col min="9" max="9" width="24.25" bestFit="1" customWidth="1"/>
    <col min="10" max="10" width="30" bestFit="1" customWidth="1"/>
    <col min="11" max="11" width="16.375" bestFit="1" customWidth="1"/>
    <col min="12" max="12" width="9.25" bestFit="1" customWidth="1"/>
    <col min="13" max="13" width="24.375" bestFit="1" customWidth="1"/>
    <col min="14" max="14" width="14.5" bestFit="1" customWidth="1"/>
    <col min="15" max="15" width="13.625" bestFit="1" customWidth="1"/>
    <col min="16" max="16" width="15.75" bestFit="1" customWidth="1"/>
    <col min="17" max="17" width="19.25" bestFit="1" customWidth="1"/>
    <col min="18" max="18" width="15.25" bestFit="1" customWidth="1"/>
    <col min="19" max="19" width="17.625" bestFit="1" customWidth="1"/>
    <col min="20" max="21" width="25.375" bestFit="1" customWidth="1"/>
    <col min="22" max="22" width="25.5" bestFit="1" customWidth="1"/>
    <col min="23" max="23" width="31.25" bestFit="1" customWidth="1"/>
    <col min="24" max="24" width="30.5" bestFit="1" customWidth="1"/>
    <col min="25" max="25" width="32.625" bestFit="1" customWidth="1"/>
    <col min="26" max="26" width="25.625" bestFit="1" customWidth="1"/>
    <col min="27" max="27" width="22.5" bestFit="1" customWidth="1"/>
    <col min="28" max="28" width="10.75" bestFit="1" customWidth="1"/>
    <col min="29" max="30" width="11.75" bestFit="1" customWidth="1"/>
    <col min="31" max="31" width="13.5" bestFit="1" customWidth="1"/>
    <col min="32" max="32" width="18.75" bestFit="1" customWidth="1"/>
    <col min="33" max="33" width="18.875" bestFit="1" customWidth="1"/>
    <col min="34" max="34" width="19.625" bestFit="1" customWidth="1"/>
    <col min="35" max="35" width="20.375" bestFit="1" customWidth="1"/>
    <col min="36" max="36" width="34.625" bestFit="1" customWidth="1"/>
    <col min="37" max="37" width="14.375" bestFit="1" customWidth="1"/>
    <col min="38" max="38" width="21.875" bestFit="1" customWidth="1"/>
  </cols>
  <sheetData>
    <row r="1" spans="1:38" s="9" customFormat="1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31</v>
      </c>
      <c r="F1" s="1" t="s">
        <v>1</v>
      </c>
      <c r="G1" s="1" t="s">
        <v>29</v>
      </c>
      <c r="H1" s="1" t="s">
        <v>30</v>
      </c>
      <c r="I1" s="1" t="s">
        <v>33</v>
      </c>
      <c r="J1" s="1" t="s">
        <v>139</v>
      </c>
      <c r="K1" s="1" t="s">
        <v>34</v>
      </c>
      <c r="L1" s="1" t="s">
        <v>35</v>
      </c>
      <c r="M1" s="1" t="s">
        <v>40</v>
      </c>
      <c r="N1" s="1" t="s">
        <v>58</v>
      </c>
      <c r="O1" s="1" t="s">
        <v>57</v>
      </c>
      <c r="P1" s="1" t="s">
        <v>32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59</v>
      </c>
      <c r="AL1" s="1" t="s">
        <v>60</v>
      </c>
    </row>
    <row r="2" spans="1:38" x14ac:dyDescent="0.2">
      <c r="A2" t="str">
        <f>+VLOOKUP($C2,[1]Zona!$A:$N,14,0)</f>
        <v>Zona 7</v>
      </c>
      <c r="B2" t="str">
        <f>+VLOOKUP($C2,[1]Zona!$A:$N,8,0)</f>
        <v>Galicia</v>
      </c>
      <c r="C2" t="str">
        <f>+VLOOKUP($E2,[1]Clientes!$A:$E,3,0)</f>
        <v>ES/36</v>
      </c>
      <c r="D2" t="str">
        <f>+VLOOKUP($E2,[1]Clientes!$A:$E,4,0)</f>
        <v>Pontevedra (04)</v>
      </c>
      <c r="E2" s="2" t="s">
        <v>140</v>
      </c>
      <c r="F2" s="2" t="s">
        <v>141</v>
      </c>
      <c r="G2" s="2" t="s">
        <v>142</v>
      </c>
      <c r="H2" s="2" t="s">
        <v>143</v>
      </c>
      <c r="I2" s="3">
        <v>4.24</v>
      </c>
      <c r="J2" s="2" t="s">
        <v>63</v>
      </c>
      <c r="K2" s="3">
        <v>1</v>
      </c>
      <c r="L2" s="2" t="s">
        <v>63</v>
      </c>
      <c r="M2" s="2" t="s">
        <v>65</v>
      </c>
      <c r="N2" s="3">
        <v>54595.61</v>
      </c>
      <c r="O2" s="3">
        <v>0</v>
      </c>
      <c r="P2" s="2" t="s">
        <v>62</v>
      </c>
      <c r="Q2" s="3">
        <v>54595.61</v>
      </c>
      <c r="R2" s="4">
        <v>5459561</v>
      </c>
      <c r="S2" s="2" t="s">
        <v>144</v>
      </c>
      <c r="T2" s="2" t="s">
        <v>64</v>
      </c>
      <c r="U2" s="2" t="s">
        <v>64</v>
      </c>
      <c r="V2" s="2" t="s">
        <v>66</v>
      </c>
      <c r="W2" s="2" t="s">
        <v>67</v>
      </c>
      <c r="X2" s="2" t="s">
        <v>67</v>
      </c>
      <c r="Y2" s="2" t="s">
        <v>66</v>
      </c>
      <c r="Z2" s="2" t="s">
        <v>67</v>
      </c>
      <c r="AA2" s="2" t="s">
        <v>64</v>
      </c>
      <c r="AB2" s="3">
        <v>-47.46</v>
      </c>
      <c r="AC2" s="3">
        <v>-4.09</v>
      </c>
      <c r="AD2" s="3">
        <v>-26.63</v>
      </c>
      <c r="AE2" s="3">
        <v>54673.79</v>
      </c>
      <c r="AF2" s="2" t="s">
        <v>61</v>
      </c>
      <c r="AG2" s="2" t="s">
        <v>64</v>
      </c>
      <c r="AH2" s="2" t="s">
        <v>64</v>
      </c>
      <c r="AI2" s="2" t="s">
        <v>83</v>
      </c>
      <c r="AJ2" s="2" t="s">
        <v>64</v>
      </c>
      <c r="AK2" s="3">
        <v>0</v>
      </c>
      <c r="AL2" s="3">
        <v>0</v>
      </c>
    </row>
    <row r="3" spans="1:38" x14ac:dyDescent="0.2">
      <c r="A3" t="s">
        <v>18</v>
      </c>
      <c r="B3" t="s">
        <v>19</v>
      </c>
      <c r="C3" t="s">
        <v>613</v>
      </c>
      <c r="D3" t="s">
        <v>614</v>
      </c>
      <c r="E3" s="2" t="s">
        <v>140</v>
      </c>
      <c r="F3" s="2" t="s">
        <v>141</v>
      </c>
      <c r="G3" s="2" t="s">
        <v>145</v>
      </c>
      <c r="H3" s="2" t="s">
        <v>143</v>
      </c>
      <c r="I3" s="3">
        <v>11.5</v>
      </c>
      <c r="J3" s="2" t="s">
        <v>63</v>
      </c>
      <c r="K3" s="3">
        <v>1</v>
      </c>
      <c r="L3" s="2" t="s">
        <v>63</v>
      </c>
      <c r="M3" s="2" t="s">
        <v>65</v>
      </c>
      <c r="N3" s="3">
        <v>54595.61</v>
      </c>
      <c r="O3" s="3">
        <v>0</v>
      </c>
      <c r="P3" s="2" t="s">
        <v>62</v>
      </c>
      <c r="Q3" s="3">
        <v>54595.61</v>
      </c>
      <c r="R3" s="4">
        <v>5459561</v>
      </c>
      <c r="S3" s="2" t="s">
        <v>144</v>
      </c>
      <c r="T3" s="2" t="s">
        <v>64</v>
      </c>
      <c r="U3" s="2" t="s">
        <v>64</v>
      </c>
      <c r="V3" s="2" t="s">
        <v>66</v>
      </c>
      <c r="W3" s="2" t="s">
        <v>67</v>
      </c>
      <c r="X3" s="2" t="s">
        <v>67</v>
      </c>
      <c r="Y3" s="2" t="s">
        <v>66</v>
      </c>
      <c r="Z3" s="2" t="s">
        <v>67</v>
      </c>
      <c r="AA3" s="2" t="s">
        <v>64</v>
      </c>
      <c r="AB3" s="3">
        <v>-47.46</v>
      </c>
      <c r="AC3" s="3">
        <v>-4.09</v>
      </c>
      <c r="AD3" s="3">
        <v>-26.63</v>
      </c>
      <c r="AE3" s="3">
        <v>54673.79</v>
      </c>
      <c r="AF3" s="2" t="s">
        <v>61</v>
      </c>
      <c r="AG3" s="2" t="s">
        <v>64</v>
      </c>
      <c r="AH3" s="2" t="s">
        <v>64</v>
      </c>
      <c r="AI3" s="2" t="s">
        <v>83</v>
      </c>
      <c r="AJ3" s="2" t="s">
        <v>64</v>
      </c>
      <c r="AK3" s="3">
        <v>0</v>
      </c>
      <c r="AL3" s="3">
        <v>0</v>
      </c>
    </row>
    <row r="4" spans="1:38" x14ac:dyDescent="0.2">
      <c r="A4" t="s">
        <v>18</v>
      </c>
      <c r="B4" t="s">
        <v>4</v>
      </c>
      <c r="C4" t="s">
        <v>615</v>
      </c>
      <c r="D4" t="s">
        <v>616</v>
      </c>
      <c r="E4" s="2" t="s">
        <v>146</v>
      </c>
      <c r="F4" s="2" t="s">
        <v>147</v>
      </c>
      <c r="G4" s="2" t="s">
        <v>148</v>
      </c>
      <c r="H4" s="2" t="s">
        <v>149</v>
      </c>
      <c r="I4" s="3">
        <v>300.85000000000002</v>
      </c>
      <c r="J4" s="2" t="s">
        <v>63</v>
      </c>
      <c r="K4" s="3">
        <v>22000</v>
      </c>
      <c r="L4" s="2" t="s">
        <v>63</v>
      </c>
      <c r="M4" s="2" t="s">
        <v>65</v>
      </c>
      <c r="N4" s="3">
        <v>28001.52</v>
      </c>
      <c r="O4" s="3">
        <v>1379.84</v>
      </c>
      <c r="P4" s="2" t="s">
        <v>62</v>
      </c>
      <c r="Q4" s="3">
        <v>28074.6</v>
      </c>
      <c r="R4" s="4">
        <v>127.6</v>
      </c>
      <c r="S4" s="2" t="s">
        <v>150</v>
      </c>
      <c r="T4" s="2" t="s">
        <v>64</v>
      </c>
      <c r="U4" s="2" t="s">
        <v>64</v>
      </c>
      <c r="V4" s="2" t="s">
        <v>66</v>
      </c>
      <c r="W4" s="2" t="s">
        <v>67</v>
      </c>
      <c r="X4" s="2" t="s">
        <v>67</v>
      </c>
      <c r="Y4" s="2" t="s">
        <v>67</v>
      </c>
      <c r="Z4" s="2" t="s">
        <v>67</v>
      </c>
      <c r="AA4" s="2" t="s">
        <v>64</v>
      </c>
      <c r="AB4" s="3">
        <v>15962.13</v>
      </c>
      <c r="AC4" s="3">
        <v>12039.39</v>
      </c>
      <c r="AD4" s="3">
        <v>0</v>
      </c>
      <c r="AE4" s="3">
        <v>0</v>
      </c>
      <c r="AF4" s="2" t="s">
        <v>61</v>
      </c>
      <c r="AG4" s="2" t="s">
        <v>64</v>
      </c>
      <c r="AH4" s="2" t="s">
        <v>68</v>
      </c>
      <c r="AI4" s="2" t="s">
        <v>69</v>
      </c>
      <c r="AJ4" s="2" t="s">
        <v>64</v>
      </c>
      <c r="AK4" s="3">
        <v>0</v>
      </c>
      <c r="AL4" s="3">
        <v>0</v>
      </c>
    </row>
    <row r="5" spans="1:38" x14ac:dyDescent="0.2">
      <c r="A5" t="s">
        <v>6</v>
      </c>
      <c r="B5" t="s">
        <v>7</v>
      </c>
      <c r="C5" t="s">
        <v>617</v>
      </c>
      <c r="D5" t="s">
        <v>618</v>
      </c>
      <c r="E5" s="2" t="s">
        <v>151</v>
      </c>
      <c r="F5" s="2" t="s">
        <v>152</v>
      </c>
      <c r="G5" s="2" t="s">
        <v>153</v>
      </c>
      <c r="H5" s="2" t="s">
        <v>154</v>
      </c>
      <c r="I5" s="3">
        <v>498.28</v>
      </c>
      <c r="J5" s="2" t="s">
        <v>63</v>
      </c>
      <c r="K5" s="3">
        <v>1</v>
      </c>
      <c r="L5" s="2" t="s">
        <v>63</v>
      </c>
      <c r="M5" s="2" t="s">
        <v>65</v>
      </c>
      <c r="N5" s="3">
        <v>113742.88</v>
      </c>
      <c r="O5" s="3">
        <v>116.91</v>
      </c>
      <c r="P5" s="2" t="s">
        <v>62</v>
      </c>
      <c r="Q5" s="3">
        <v>113770.42</v>
      </c>
      <c r="R5" s="4">
        <v>11377042</v>
      </c>
      <c r="S5" s="2" t="s">
        <v>155</v>
      </c>
      <c r="T5" s="2" t="s">
        <v>64</v>
      </c>
      <c r="U5" s="2" t="s">
        <v>64</v>
      </c>
      <c r="V5" s="2" t="s">
        <v>66</v>
      </c>
      <c r="W5" s="2" t="s">
        <v>67</v>
      </c>
      <c r="X5" s="2" t="s">
        <v>67</v>
      </c>
      <c r="Y5" s="2" t="s">
        <v>66</v>
      </c>
      <c r="Z5" s="2" t="s">
        <v>67</v>
      </c>
      <c r="AA5" s="2" t="s">
        <v>64</v>
      </c>
      <c r="AB5" s="3">
        <v>-10.84</v>
      </c>
      <c r="AC5" s="3">
        <v>52194.71</v>
      </c>
      <c r="AD5" s="3">
        <v>-94.54</v>
      </c>
      <c r="AE5" s="3">
        <v>61653.55</v>
      </c>
      <c r="AF5" s="2" t="s">
        <v>96</v>
      </c>
      <c r="AG5" s="2" t="s">
        <v>64</v>
      </c>
      <c r="AH5" s="2" t="s">
        <v>68</v>
      </c>
      <c r="AI5" s="2" t="s">
        <v>69</v>
      </c>
      <c r="AJ5" s="2" t="s">
        <v>64</v>
      </c>
      <c r="AK5" s="3">
        <v>0</v>
      </c>
      <c r="AL5" s="3">
        <v>0</v>
      </c>
    </row>
    <row r="6" spans="1:38" x14ac:dyDescent="0.2">
      <c r="A6" t="s">
        <v>6</v>
      </c>
      <c r="B6" t="s">
        <v>7</v>
      </c>
      <c r="C6" t="s">
        <v>617</v>
      </c>
      <c r="D6" t="s">
        <v>618</v>
      </c>
      <c r="E6" s="2" t="s">
        <v>151</v>
      </c>
      <c r="F6" s="2" t="s">
        <v>152</v>
      </c>
      <c r="G6" s="2" t="s">
        <v>156</v>
      </c>
      <c r="H6" s="2" t="s">
        <v>157</v>
      </c>
      <c r="I6" s="3">
        <v>326.45999999999998</v>
      </c>
      <c r="J6" s="2" t="s">
        <v>63</v>
      </c>
      <c r="K6" s="3">
        <v>1</v>
      </c>
      <c r="L6" s="2" t="s">
        <v>63</v>
      </c>
      <c r="M6" s="2" t="s">
        <v>65</v>
      </c>
      <c r="N6" s="3">
        <v>113742.88</v>
      </c>
      <c r="O6" s="3">
        <v>116.91</v>
      </c>
      <c r="P6" s="2" t="s">
        <v>62</v>
      </c>
      <c r="Q6" s="3">
        <v>113770.42</v>
      </c>
      <c r="R6" s="4">
        <v>11377042</v>
      </c>
      <c r="S6" s="2" t="s">
        <v>158</v>
      </c>
      <c r="T6" s="2" t="s">
        <v>64</v>
      </c>
      <c r="U6" s="2" t="s">
        <v>64</v>
      </c>
      <c r="V6" s="2" t="s">
        <v>66</v>
      </c>
      <c r="W6" s="2" t="s">
        <v>67</v>
      </c>
      <c r="X6" s="2" t="s">
        <v>67</v>
      </c>
      <c r="Y6" s="2" t="s">
        <v>66</v>
      </c>
      <c r="Z6" s="2" t="s">
        <v>67</v>
      </c>
      <c r="AA6" s="2" t="s">
        <v>64</v>
      </c>
      <c r="AB6" s="3">
        <v>-10.84</v>
      </c>
      <c r="AC6" s="3">
        <v>52194.71</v>
      </c>
      <c r="AD6" s="3">
        <v>-94.54</v>
      </c>
      <c r="AE6" s="3">
        <v>61653.55</v>
      </c>
      <c r="AF6" s="2" t="s">
        <v>96</v>
      </c>
      <c r="AG6" s="2" t="s">
        <v>64</v>
      </c>
      <c r="AH6" s="2" t="s">
        <v>68</v>
      </c>
      <c r="AI6" s="2" t="s">
        <v>69</v>
      </c>
      <c r="AJ6" s="5" t="s">
        <v>159</v>
      </c>
      <c r="AK6" s="3">
        <v>0</v>
      </c>
      <c r="AL6" s="3">
        <v>0</v>
      </c>
    </row>
    <row r="7" spans="1:38" x14ac:dyDescent="0.2">
      <c r="A7" t="s">
        <v>6</v>
      </c>
      <c r="B7" t="s">
        <v>7</v>
      </c>
      <c r="C7" t="s">
        <v>617</v>
      </c>
      <c r="D7" t="s">
        <v>618</v>
      </c>
      <c r="E7" s="2" t="s">
        <v>151</v>
      </c>
      <c r="F7" s="2" t="s">
        <v>152</v>
      </c>
      <c r="G7" s="2" t="s">
        <v>160</v>
      </c>
      <c r="H7" s="2" t="s">
        <v>161</v>
      </c>
      <c r="I7" s="3">
        <v>786.22</v>
      </c>
      <c r="J7" s="2" t="s">
        <v>63</v>
      </c>
      <c r="K7" s="3">
        <v>1</v>
      </c>
      <c r="L7" s="2" t="s">
        <v>63</v>
      </c>
      <c r="M7" s="2" t="s">
        <v>65</v>
      </c>
      <c r="N7" s="3">
        <v>113742.88</v>
      </c>
      <c r="O7" s="3">
        <v>116.91</v>
      </c>
      <c r="P7" s="2" t="s">
        <v>62</v>
      </c>
      <c r="Q7" s="3">
        <v>113770.42</v>
      </c>
      <c r="R7" s="4">
        <v>11377042</v>
      </c>
      <c r="S7" s="2" t="s">
        <v>162</v>
      </c>
      <c r="T7" s="2" t="s">
        <v>64</v>
      </c>
      <c r="U7" s="2" t="s">
        <v>64</v>
      </c>
      <c r="V7" s="2" t="s">
        <v>66</v>
      </c>
      <c r="W7" s="2" t="s">
        <v>67</v>
      </c>
      <c r="X7" s="2" t="s">
        <v>67</v>
      </c>
      <c r="Y7" s="2" t="s">
        <v>66</v>
      </c>
      <c r="Z7" s="2" t="s">
        <v>67</v>
      </c>
      <c r="AA7" s="2" t="s">
        <v>64</v>
      </c>
      <c r="AB7" s="3">
        <v>-10.84</v>
      </c>
      <c r="AC7" s="3">
        <v>52194.71</v>
      </c>
      <c r="AD7" s="3">
        <v>-94.54</v>
      </c>
      <c r="AE7" s="3">
        <v>61653.55</v>
      </c>
      <c r="AF7" s="2" t="s">
        <v>96</v>
      </c>
      <c r="AG7" s="2" t="s">
        <v>64</v>
      </c>
      <c r="AH7" s="2" t="s">
        <v>68</v>
      </c>
      <c r="AI7" s="2" t="s">
        <v>69</v>
      </c>
      <c r="AJ7" s="2" t="s">
        <v>64</v>
      </c>
      <c r="AK7" s="3">
        <v>0</v>
      </c>
      <c r="AL7" s="3">
        <v>0</v>
      </c>
    </row>
    <row r="8" spans="1:38" x14ac:dyDescent="0.2">
      <c r="A8" t="s">
        <v>6</v>
      </c>
      <c r="B8" t="s">
        <v>7</v>
      </c>
      <c r="C8" t="s">
        <v>617</v>
      </c>
      <c r="D8" t="s">
        <v>618</v>
      </c>
      <c r="E8" s="2" t="s">
        <v>151</v>
      </c>
      <c r="F8" s="2" t="s">
        <v>152</v>
      </c>
      <c r="G8" s="2" t="s">
        <v>163</v>
      </c>
      <c r="H8" s="2" t="s">
        <v>164</v>
      </c>
      <c r="I8" s="3">
        <v>449.16</v>
      </c>
      <c r="J8" s="2" t="s">
        <v>63</v>
      </c>
      <c r="K8" s="3">
        <v>1</v>
      </c>
      <c r="L8" s="2" t="s">
        <v>63</v>
      </c>
      <c r="M8" s="2" t="s">
        <v>65</v>
      </c>
      <c r="N8" s="3">
        <v>113742.88</v>
      </c>
      <c r="O8" s="3">
        <v>116.91</v>
      </c>
      <c r="P8" s="2" t="s">
        <v>62</v>
      </c>
      <c r="Q8" s="3">
        <v>113770.42</v>
      </c>
      <c r="R8" s="4">
        <v>11377042</v>
      </c>
      <c r="S8" s="2" t="s">
        <v>165</v>
      </c>
      <c r="T8" s="2" t="s">
        <v>64</v>
      </c>
      <c r="U8" s="2" t="s">
        <v>64</v>
      </c>
      <c r="V8" s="2" t="s">
        <v>66</v>
      </c>
      <c r="W8" s="2" t="s">
        <v>67</v>
      </c>
      <c r="X8" s="2" t="s">
        <v>67</v>
      </c>
      <c r="Y8" s="2" t="s">
        <v>66</v>
      </c>
      <c r="Z8" s="2" t="s">
        <v>67</v>
      </c>
      <c r="AA8" s="2" t="s">
        <v>64</v>
      </c>
      <c r="AB8" s="3">
        <v>-10.84</v>
      </c>
      <c r="AC8" s="3">
        <v>52194.71</v>
      </c>
      <c r="AD8" s="3">
        <v>-94.54</v>
      </c>
      <c r="AE8" s="3">
        <v>61653.55</v>
      </c>
      <c r="AF8" s="2" t="s">
        <v>96</v>
      </c>
      <c r="AG8" s="2" t="s">
        <v>64</v>
      </c>
      <c r="AH8" s="2" t="s">
        <v>68</v>
      </c>
      <c r="AI8" s="2" t="s">
        <v>69</v>
      </c>
      <c r="AJ8" s="2" t="s">
        <v>64</v>
      </c>
      <c r="AK8" s="3">
        <v>0</v>
      </c>
      <c r="AL8" s="3">
        <v>0</v>
      </c>
    </row>
    <row r="9" spans="1:38" x14ac:dyDescent="0.2">
      <c r="A9" t="s">
        <v>6</v>
      </c>
      <c r="B9" t="s">
        <v>7</v>
      </c>
      <c r="C9" t="s">
        <v>617</v>
      </c>
      <c r="D9" t="s">
        <v>618</v>
      </c>
      <c r="E9" s="2" t="s">
        <v>151</v>
      </c>
      <c r="F9" s="2" t="s">
        <v>152</v>
      </c>
      <c r="G9" s="2" t="s">
        <v>166</v>
      </c>
      <c r="H9" s="2" t="s">
        <v>167</v>
      </c>
      <c r="I9" s="3">
        <v>6.05</v>
      </c>
      <c r="J9" s="2" t="s">
        <v>63</v>
      </c>
      <c r="K9" s="3">
        <v>1</v>
      </c>
      <c r="L9" s="2" t="s">
        <v>63</v>
      </c>
      <c r="M9" s="2" t="s">
        <v>65</v>
      </c>
      <c r="N9" s="3">
        <v>113742.88</v>
      </c>
      <c r="O9" s="3">
        <v>116.91</v>
      </c>
      <c r="P9" s="2" t="s">
        <v>62</v>
      </c>
      <c r="Q9" s="3">
        <v>113770.42</v>
      </c>
      <c r="R9" s="4">
        <v>11377042</v>
      </c>
      <c r="S9" s="2" t="s">
        <v>168</v>
      </c>
      <c r="T9" s="2" t="s">
        <v>64</v>
      </c>
      <c r="U9" s="2" t="s">
        <v>64</v>
      </c>
      <c r="V9" s="2" t="s">
        <v>66</v>
      </c>
      <c r="W9" s="2" t="s">
        <v>67</v>
      </c>
      <c r="X9" s="2" t="s">
        <v>67</v>
      </c>
      <c r="Y9" s="2" t="s">
        <v>66</v>
      </c>
      <c r="Z9" s="2" t="s">
        <v>67</v>
      </c>
      <c r="AA9" s="2" t="s">
        <v>64</v>
      </c>
      <c r="AB9" s="3">
        <v>-10.84</v>
      </c>
      <c r="AC9" s="3">
        <v>52194.71</v>
      </c>
      <c r="AD9" s="3">
        <v>-94.54</v>
      </c>
      <c r="AE9" s="3">
        <v>61653.55</v>
      </c>
      <c r="AF9" s="2" t="s">
        <v>96</v>
      </c>
      <c r="AG9" s="2" t="s">
        <v>64</v>
      </c>
      <c r="AH9" s="2" t="s">
        <v>64</v>
      </c>
      <c r="AI9" s="2" t="s">
        <v>69</v>
      </c>
      <c r="AJ9" s="5" t="s">
        <v>159</v>
      </c>
      <c r="AK9" s="3">
        <v>0</v>
      </c>
      <c r="AL9" s="3">
        <v>0</v>
      </c>
    </row>
    <row r="10" spans="1:38" x14ac:dyDescent="0.2">
      <c r="A10" t="s">
        <v>6</v>
      </c>
      <c r="B10" t="s">
        <v>7</v>
      </c>
      <c r="C10" t="s">
        <v>617</v>
      </c>
      <c r="D10" t="s">
        <v>618</v>
      </c>
      <c r="E10" s="2" t="s">
        <v>151</v>
      </c>
      <c r="F10" s="2" t="s">
        <v>152</v>
      </c>
      <c r="G10" s="2" t="s">
        <v>169</v>
      </c>
      <c r="H10" s="2" t="s">
        <v>170</v>
      </c>
      <c r="I10" s="3">
        <v>673.76</v>
      </c>
      <c r="J10" s="2" t="s">
        <v>63</v>
      </c>
      <c r="K10" s="3">
        <v>1</v>
      </c>
      <c r="L10" s="2" t="s">
        <v>63</v>
      </c>
      <c r="M10" s="2" t="s">
        <v>65</v>
      </c>
      <c r="N10" s="3">
        <v>113742.88</v>
      </c>
      <c r="O10" s="3">
        <v>116.91</v>
      </c>
      <c r="P10" s="2" t="s">
        <v>62</v>
      </c>
      <c r="Q10" s="3">
        <v>113770.42</v>
      </c>
      <c r="R10" s="4">
        <v>11377042</v>
      </c>
      <c r="S10" s="2" t="s">
        <v>171</v>
      </c>
      <c r="T10" s="2" t="s">
        <v>64</v>
      </c>
      <c r="U10" s="2" t="s">
        <v>64</v>
      </c>
      <c r="V10" s="2" t="s">
        <v>66</v>
      </c>
      <c r="W10" s="2" t="s">
        <v>67</v>
      </c>
      <c r="X10" s="2" t="s">
        <v>67</v>
      </c>
      <c r="Y10" s="2" t="s">
        <v>66</v>
      </c>
      <c r="Z10" s="2" t="s">
        <v>67</v>
      </c>
      <c r="AA10" s="2" t="s">
        <v>64</v>
      </c>
      <c r="AB10" s="3">
        <v>-10.84</v>
      </c>
      <c r="AC10" s="3">
        <v>52194.71</v>
      </c>
      <c r="AD10" s="3">
        <v>-94.54</v>
      </c>
      <c r="AE10" s="3">
        <v>61653.55</v>
      </c>
      <c r="AF10" s="2" t="s">
        <v>96</v>
      </c>
      <c r="AG10" s="2" t="s">
        <v>64</v>
      </c>
      <c r="AH10" s="2" t="s">
        <v>68</v>
      </c>
      <c r="AI10" s="2" t="s">
        <v>69</v>
      </c>
      <c r="AJ10" s="2" t="s">
        <v>64</v>
      </c>
      <c r="AK10" s="3">
        <v>0</v>
      </c>
      <c r="AL10" s="3">
        <v>0</v>
      </c>
    </row>
    <row r="11" spans="1:38" x14ac:dyDescent="0.2">
      <c r="A11" t="s">
        <v>6</v>
      </c>
      <c r="B11" t="s">
        <v>7</v>
      </c>
      <c r="C11" t="s">
        <v>617</v>
      </c>
      <c r="D11" t="s">
        <v>618</v>
      </c>
      <c r="E11" s="2" t="s">
        <v>151</v>
      </c>
      <c r="F11" s="2" t="s">
        <v>152</v>
      </c>
      <c r="G11" s="2" t="s">
        <v>172</v>
      </c>
      <c r="H11" s="2" t="s">
        <v>173</v>
      </c>
      <c r="I11" s="3">
        <v>106.25</v>
      </c>
      <c r="J11" s="2" t="s">
        <v>63</v>
      </c>
      <c r="K11" s="3">
        <v>1</v>
      </c>
      <c r="L11" s="2" t="s">
        <v>63</v>
      </c>
      <c r="M11" s="2" t="s">
        <v>65</v>
      </c>
      <c r="N11" s="3">
        <v>113742.88</v>
      </c>
      <c r="O11" s="3">
        <v>116.91</v>
      </c>
      <c r="P11" s="2" t="s">
        <v>62</v>
      </c>
      <c r="Q11" s="3">
        <v>113770.42</v>
      </c>
      <c r="R11" s="4">
        <v>11377042</v>
      </c>
      <c r="S11" s="2" t="s">
        <v>174</v>
      </c>
      <c r="T11" s="2" t="s">
        <v>64</v>
      </c>
      <c r="U11" s="2" t="s">
        <v>64</v>
      </c>
      <c r="V11" s="2" t="s">
        <v>66</v>
      </c>
      <c r="W11" s="2" t="s">
        <v>67</v>
      </c>
      <c r="X11" s="2" t="s">
        <v>67</v>
      </c>
      <c r="Y11" s="2" t="s">
        <v>66</v>
      </c>
      <c r="Z11" s="2" t="s">
        <v>67</v>
      </c>
      <c r="AA11" s="2" t="s">
        <v>64</v>
      </c>
      <c r="AB11" s="3">
        <v>-10.84</v>
      </c>
      <c r="AC11" s="3">
        <v>52194.71</v>
      </c>
      <c r="AD11" s="3">
        <v>-94.54</v>
      </c>
      <c r="AE11" s="3">
        <v>61653.55</v>
      </c>
      <c r="AF11" s="2" t="s">
        <v>96</v>
      </c>
      <c r="AG11" s="2" t="s">
        <v>64</v>
      </c>
      <c r="AH11" s="2" t="s">
        <v>68</v>
      </c>
      <c r="AI11" s="2" t="s">
        <v>69</v>
      </c>
      <c r="AJ11" s="2" t="s">
        <v>64</v>
      </c>
      <c r="AK11" s="3">
        <v>0</v>
      </c>
      <c r="AL11" s="3">
        <v>0</v>
      </c>
    </row>
    <row r="12" spans="1:38" x14ac:dyDescent="0.2">
      <c r="A12" t="s">
        <v>6</v>
      </c>
      <c r="B12" t="s">
        <v>7</v>
      </c>
      <c r="C12" t="s">
        <v>617</v>
      </c>
      <c r="D12" t="s">
        <v>618</v>
      </c>
      <c r="E12" s="2" t="s">
        <v>151</v>
      </c>
      <c r="F12" s="2" t="s">
        <v>152</v>
      </c>
      <c r="G12" s="2" t="s">
        <v>175</v>
      </c>
      <c r="H12" s="2" t="s">
        <v>176</v>
      </c>
      <c r="I12" s="3">
        <v>13.31</v>
      </c>
      <c r="J12" s="2" t="s">
        <v>63</v>
      </c>
      <c r="K12" s="3">
        <v>1</v>
      </c>
      <c r="L12" s="2" t="s">
        <v>63</v>
      </c>
      <c r="M12" s="2" t="s">
        <v>65</v>
      </c>
      <c r="N12" s="3">
        <v>113742.88</v>
      </c>
      <c r="O12" s="3">
        <v>116.91</v>
      </c>
      <c r="P12" s="2" t="s">
        <v>62</v>
      </c>
      <c r="Q12" s="3">
        <v>113770.42</v>
      </c>
      <c r="R12" s="4">
        <v>11377042</v>
      </c>
      <c r="S12" s="2" t="s">
        <v>177</v>
      </c>
      <c r="T12" s="2" t="s">
        <v>64</v>
      </c>
      <c r="U12" s="2" t="s">
        <v>64</v>
      </c>
      <c r="V12" s="2" t="s">
        <v>66</v>
      </c>
      <c r="W12" s="2" t="s">
        <v>67</v>
      </c>
      <c r="X12" s="2" t="s">
        <v>67</v>
      </c>
      <c r="Y12" s="2" t="s">
        <v>67</v>
      </c>
      <c r="Z12" s="2" t="s">
        <v>67</v>
      </c>
      <c r="AA12" s="2" t="s">
        <v>64</v>
      </c>
      <c r="AB12" s="3">
        <v>-10.84</v>
      </c>
      <c r="AC12" s="3">
        <v>52194.71</v>
      </c>
      <c r="AD12" s="3">
        <v>-94.54</v>
      </c>
      <c r="AE12" s="3">
        <v>61653.55</v>
      </c>
      <c r="AF12" s="2" t="s">
        <v>96</v>
      </c>
      <c r="AG12" s="2" t="s">
        <v>64</v>
      </c>
      <c r="AH12" s="2" t="s">
        <v>68</v>
      </c>
      <c r="AI12" s="2" t="s">
        <v>69</v>
      </c>
      <c r="AJ12" s="2" t="s">
        <v>64</v>
      </c>
      <c r="AK12" s="3">
        <v>0</v>
      </c>
      <c r="AL12" s="3">
        <v>0</v>
      </c>
    </row>
    <row r="13" spans="1:38" x14ac:dyDescent="0.2">
      <c r="A13" t="s">
        <v>6</v>
      </c>
      <c r="B13" t="s">
        <v>7</v>
      </c>
      <c r="C13" t="s">
        <v>617</v>
      </c>
      <c r="D13" t="s">
        <v>618</v>
      </c>
      <c r="E13" s="2" t="s">
        <v>151</v>
      </c>
      <c r="F13" s="2" t="s">
        <v>152</v>
      </c>
      <c r="G13" s="2" t="s">
        <v>178</v>
      </c>
      <c r="H13" s="2" t="s">
        <v>179</v>
      </c>
      <c r="I13" s="3">
        <v>851.27</v>
      </c>
      <c r="J13" s="2" t="s">
        <v>63</v>
      </c>
      <c r="K13" s="3">
        <v>1</v>
      </c>
      <c r="L13" s="2" t="s">
        <v>63</v>
      </c>
      <c r="M13" s="2" t="s">
        <v>65</v>
      </c>
      <c r="N13" s="3">
        <v>113742.88</v>
      </c>
      <c r="O13" s="3">
        <v>116.91</v>
      </c>
      <c r="P13" s="2" t="s">
        <v>62</v>
      </c>
      <c r="Q13" s="3">
        <v>113770.42</v>
      </c>
      <c r="R13" s="4">
        <v>11377042</v>
      </c>
      <c r="S13" s="2" t="s">
        <v>180</v>
      </c>
      <c r="T13" s="2" t="s">
        <v>64</v>
      </c>
      <c r="U13" s="2" t="s">
        <v>64</v>
      </c>
      <c r="V13" s="2" t="s">
        <v>66</v>
      </c>
      <c r="W13" s="2" t="s">
        <v>67</v>
      </c>
      <c r="X13" s="2" t="s">
        <v>67</v>
      </c>
      <c r="Y13" s="2" t="s">
        <v>66</v>
      </c>
      <c r="Z13" s="2" t="s">
        <v>67</v>
      </c>
      <c r="AA13" s="2" t="s">
        <v>64</v>
      </c>
      <c r="AB13" s="3">
        <v>-10.84</v>
      </c>
      <c r="AC13" s="3">
        <v>52194.71</v>
      </c>
      <c r="AD13" s="3">
        <v>-94.54</v>
      </c>
      <c r="AE13" s="3">
        <v>61653.55</v>
      </c>
      <c r="AF13" s="2" t="s">
        <v>96</v>
      </c>
      <c r="AG13" s="2" t="s">
        <v>64</v>
      </c>
      <c r="AH13" s="2" t="s">
        <v>68</v>
      </c>
      <c r="AI13" s="2" t="s">
        <v>69</v>
      </c>
      <c r="AJ13" s="2" t="s">
        <v>64</v>
      </c>
      <c r="AK13" s="3">
        <v>0</v>
      </c>
      <c r="AL13" s="3">
        <v>0</v>
      </c>
    </row>
    <row r="14" spans="1:38" x14ac:dyDescent="0.2">
      <c r="A14" t="s">
        <v>6</v>
      </c>
      <c r="B14" t="s">
        <v>7</v>
      </c>
      <c r="C14" t="s">
        <v>617</v>
      </c>
      <c r="D14" t="s">
        <v>618</v>
      </c>
      <c r="E14" s="2" t="s">
        <v>151</v>
      </c>
      <c r="F14" s="2" t="s">
        <v>152</v>
      </c>
      <c r="G14" s="2" t="s">
        <v>181</v>
      </c>
      <c r="H14" s="2" t="s">
        <v>182</v>
      </c>
      <c r="I14" s="3">
        <v>773.55</v>
      </c>
      <c r="J14" s="2" t="s">
        <v>63</v>
      </c>
      <c r="K14" s="3">
        <v>1</v>
      </c>
      <c r="L14" s="2" t="s">
        <v>63</v>
      </c>
      <c r="M14" s="2" t="s">
        <v>65</v>
      </c>
      <c r="N14" s="3">
        <v>113742.88</v>
      </c>
      <c r="O14" s="3">
        <v>116.91</v>
      </c>
      <c r="P14" s="2" t="s">
        <v>62</v>
      </c>
      <c r="Q14" s="3">
        <v>113770.42</v>
      </c>
      <c r="R14" s="4">
        <v>11377042</v>
      </c>
      <c r="S14" s="2" t="s">
        <v>183</v>
      </c>
      <c r="T14" s="2" t="s">
        <v>64</v>
      </c>
      <c r="U14" s="2" t="s">
        <v>64</v>
      </c>
      <c r="V14" s="2" t="s">
        <v>66</v>
      </c>
      <c r="W14" s="2" t="s">
        <v>67</v>
      </c>
      <c r="X14" s="2" t="s">
        <v>67</v>
      </c>
      <c r="Y14" s="2" t="s">
        <v>67</v>
      </c>
      <c r="Z14" s="2" t="s">
        <v>67</v>
      </c>
      <c r="AA14" s="2" t="s">
        <v>64</v>
      </c>
      <c r="AB14" s="3">
        <v>-10.84</v>
      </c>
      <c r="AC14" s="3">
        <v>52194.71</v>
      </c>
      <c r="AD14" s="3">
        <v>-94.54</v>
      </c>
      <c r="AE14" s="3">
        <v>61653.55</v>
      </c>
      <c r="AF14" s="2" t="s">
        <v>96</v>
      </c>
      <c r="AG14" s="2" t="s">
        <v>64</v>
      </c>
      <c r="AH14" s="2" t="s">
        <v>68</v>
      </c>
      <c r="AI14" s="2" t="s">
        <v>69</v>
      </c>
      <c r="AJ14" s="2" t="s">
        <v>64</v>
      </c>
      <c r="AK14" s="3">
        <v>0</v>
      </c>
      <c r="AL14" s="3">
        <v>0</v>
      </c>
    </row>
    <row r="15" spans="1:38" x14ac:dyDescent="0.2">
      <c r="A15" t="s">
        <v>6</v>
      </c>
      <c r="B15" t="s">
        <v>7</v>
      </c>
      <c r="C15" t="s">
        <v>617</v>
      </c>
      <c r="D15" t="s">
        <v>618</v>
      </c>
      <c r="E15" s="2" t="s">
        <v>151</v>
      </c>
      <c r="F15" s="2" t="s">
        <v>152</v>
      </c>
      <c r="G15" s="2" t="s">
        <v>184</v>
      </c>
      <c r="H15" s="2" t="s">
        <v>185</v>
      </c>
      <c r="I15" s="3">
        <v>27.61</v>
      </c>
      <c r="J15" s="2" t="s">
        <v>63</v>
      </c>
      <c r="K15" s="3">
        <v>1</v>
      </c>
      <c r="L15" s="2" t="s">
        <v>63</v>
      </c>
      <c r="M15" s="2" t="s">
        <v>65</v>
      </c>
      <c r="N15" s="3">
        <v>113742.88</v>
      </c>
      <c r="O15" s="3">
        <v>116.91</v>
      </c>
      <c r="P15" s="2" t="s">
        <v>62</v>
      </c>
      <c r="Q15" s="3">
        <v>113770.42</v>
      </c>
      <c r="R15" s="4">
        <v>11377042</v>
      </c>
      <c r="S15" s="2" t="s">
        <v>186</v>
      </c>
      <c r="T15" s="2" t="s">
        <v>64</v>
      </c>
      <c r="U15" s="2" t="s">
        <v>64</v>
      </c>
      <c r="V15" s="2" t="s">
        <v>66</v>
      </c>
      <c r="W15" s="2" t="s">
        <v>67</v>
      </c>
      <c r="X15" s="2" t="s">
        <v>67</v>
      </c>
      <c r="Y15" s="2" t="s">
        <v>66</v>
      </c>
      <c r="Z15" s="2" t="s">
        <v>67</v>
      </c>
      <c r="AA15" s="2" t="s">
        <v>64</v>
      </c>
      <c r="AB15" s="3">
        <v>-10.84</v>
      </c>
      <c r="AC15" s="3">
        <v>52194.71</v>
      </c>
      <c r="AD15" s="3">
        <v>-94.54</v>
      </c>
      <c r="AE15" s="3">
        <v>61653.55</v>
      </c>
      <c r="AF15" s="2" t="s">
        <v>96</v>
      </c>
      <c r="AG15" s="2" t="s">
        <v>64</v>
      </c>
      <c r="AH15" s="2" t="s">
        <v>68</v>
      </c>
      <c r="AI15" s="2" t="s">
        <v>69</v>
      </c>
      <c r="AJ15" s="2" t="s">
        <v>64</v>
      </c>
      <c r="AK15" s="3">
        <v>0</v>
      </c>
      <c r="AL15" s="3">
        <v>0</v>
      </c>
    </row>
    <row r="16" spans="1:38" x14ac:dyDescent="0.2">
      <c r="A16" t="s">
        <v>6</v>
      </c>
      <c r="B16" t="s">
        <v>7</v>
      </c>
      <c r="C16" t="s">
        <v>617</v>
      </c>
      <c r="D16" t="s">
        <v>618</v>
      </c>
      <c r="E16" s="2" t="s">
        <v>151</v>
      </c>
      <c r="F16" s="2" t="s">
        <v>152</v>
      </c>
      <c r="G16" s="2" t="s">
        <v>187</v>
      </c>
      <c r="H16" s="2" t="s">
        <v>188</v>
      </c>
      <c r="I16" s="3">
        <v>22.61</v>
      </c>
      <c r="J16" s="2" t="s">
        <v>63</v>
      </c>
      <c r="K16" s="3">
        <v>1</v>
      </c>
      <c r="L16" s="2" t="s">
        <v>63</v>
      </c>
      <c r="M16" s="2" t="s">
        <v>65</v>
      </c>
      <c r="N16" s="3">
        <v>113742.88</v>
      </c>
      <c r="O16" s="3">
        <v>116.91</v>
      </c>
      <c r="P16" s="2" t="s">
        <v>62</v>
      </c>
      <c r="Q16" s="3">
        <v>113770.42</v>
      </c>
      <c r="R16" s="4">
        <v>11377042</v>
      </c>
      <c r="S16" s="2" t="s">
        <v>189</v>
      </c>
      <c r="T16" s="2" t="s">
        <v>64</v>
      </c>
      <c r="U16" s="2" t="s">
        <v>64</v>
      </c>
      <c r="V16" s="2" t="s">
        <v>66</v>
      </c>
      <c r="W16" s="2" t="s">
        <v>67</v>
      </c>
      <c r="X16" s="2" t="s">
        <v>67</v>
      </c>
      <c r="Y16" s="2" t="s">
        <v>67</v>
      </c>
      <c r="Z16" s="2" t="s">
        <v>67</v>
      </c>
      <c r="AA16" s="2" t="s">
        <v>64</v>
      </c>
      <c r="AB16" s="3">
        <v>-10.84</v>
      </c>
      <c r="AC16" s="3">
        <v>52194.71</v>
      </c>
      <c r="AD16" s="3">
        <v>-94.54</v>
      </c>
      <c r="AE16" s="3">
        <v>61653.55</v>
      </c>
      <c r="AF16" s="2" t="s">
        <v>96</v>
      </c>
      <c r="AG16" s="2" t="s">
        <v>64</v>
      </c>
      <c r="AH16" s="2" t="s">
        <v>68</v>
      </c>
      <c r="AI16" s="2" t="s">
        <v>69</v>
      </c>
      <c r="AJ16" s="2" t="s">
        <v>64</v>
      </c>
      <c r="AK16" s="3">
        <v>0</v>
      </c>
      <c r="AL16" s="3">
        <v>0</v>
      </c>
    </row>
    <row r="17" spans="1:38" x14ac:dyDescent="0.2">
      <c r="A17" t="s">
        <v>6</v>
      </c>
      <c r="B17" t="s">
        <v>7</v>
      </c>
      <c r="C17" t="s">
        <v>617</v>
      </c>
      <c r="D17" t="s">
        <v>618</v>
      </c>
      <c r="E17" s="2" t="s">
        <v>151</v>
      </c>
      <c r="F17" s="2" t="s">
        <v>152</v>
      </c>
      <c r="G17" s="2" t="s">
        <v>190</v>
      </c>
      <c r="H17" s="2" t="s">
        <v>191</v>
      </c>
      <c r="I17" s="3">
        <v>17.21</v>
      </c>
      <c r="J17" s="2" t="s">
        <v>63</v>
      </c>
      <c r="K17" s="3">
        <v>1</v>
      </c>
      <c r="L17" s="2" t="s">
        <v>63</v>
      </c>
      <c r="M17" s="2" t="s">
        <v>65</v>
      </c>
      <c r="N17" s="3">
        <v>113742.88</v>
      </c>
      <c r="O17" s="3">
        <v>116.91</v>
      </c>
      <c r="P17" s="2" t="s">
        <v>62</v>
      </c>
      <c r="Q17" s="3">
        <v>113770.42</v>
      </c>
      <c r="R17" s="4">
        <v>11377042</v>
      </c>
      <c r="S17" s="2" t="s">
        <v>192</v>
      </c>
      <c r="T17" s="2" t="s">
        <v>64</v>
      </c>
      <c r="U17" s="2" t="s">
        <v>64</v>
      </c>
      <c r="V17" s="2" t="s">
        <v>66</v>
      </c>
      <c r="W17" s="2" t="s">
        <v>67</v>
      </c>
      <c r="X17" s="2" t="s">
        <v>67</v>
      </c>
      <c r="Y17" s="2" t="s">
        <v>67</v>
      </c>
      <c r="Z17" s="2" t="s">
        <v>67</v>
      </c>
      <c r="AA17" s="2" t="s">
        <v>64</v>
      </c>
      <c r="AB17" s="3">
        <v>-10.84</v>
      </c>
      <c r="AC17" s="3">
        <v>52194.71</v>
      </c>
      <c r="AD17" s="3">
        <v>-94.54</v>
      </c>
      <c r="AE17" s="3">
        <v>61653.55</v>
      </c>
      <c r="AF17" s="2" t="s">
        <v>96</v>
      </c>
      <c r="AG17" s="2" t="s">
        <v>64</v>
      </c>
      <c r="AH17" s="2" t="s">
        <v>64</v>
      </c>
      <c r="AI17" s="2" t="s">
        <v>69</v>
      </c>
      <c r="AJ17" s="2" t="s">
        <v>64</v>
      </c>
      <c r="AK17" s="3">
        <v>0</v>
      </c>
      <c r="AL17" s="3">
        <v>0</v>
      </c>
    </row>
    <row r="18" spans="1:38" x14ac:dyDescent="0.2">
      <c r="A18" t="s">
        <v>6</v>
      </c>
      <c r="B18" t="s">
        <v>7</v>
      </c>
      <c r="C18" t="s">
        <v>617</v>
      </c>
      <c r="D18" t="s">
        <v>618</v>
      </c>
      <c r="E18" s="2" t="s">
        <v>151</v>
      </c>
      <c r="F18" s="2" t="s">
        <v>152</v>
      </c>
      <c r="G18" s="2" t="s">
        <v>193</v>
      </c>
      <c r="H18" s="2" t="s">
        <v>194</v>
      </c>
      <c r="I18" s="3">
        <v>1759.21</v>
      </c>
      <c r="J18" s="2" t="s">
        <v>63</v>
      </c>
      <c r="K18" s="3">
        <v>1</v>
      </c>
      <c r="L18" s="2" t="s">
        <v>63</v>
      </c>
      <c r="M18" s="2" t="s">
        <v>65</v>
      </c>
      <c r="N18" s="3">
        <v>113742.88</v>
      </c>
      <c r="O18" s="3">
        <v>116.91</v>
      </c>
      <c r="P18" s="2" t="s">
        <v>62</v>
      </c>
      <c r="Q18" s="3">
        <v>113770.42</v>
      </c>
      <c r="R18" s="4">
        <v>11377042</v>
      </c>
      <c r="S18" s="2" t="s">
        <v>195</v>
      </c>
      <c r="T18" s="2" t="s">
        <v>64</v>
      </c>
      <c r="U18" s="2" t="s">
        <v>64</v>
      </c>
      <c r="V18" s="2" t="s">
        <v>66</v>
      </c>
      <c r="W18" s="2" t="s">
        <v>67</v>
      </c>
      <c r="X18" s="2" t="s">
        <v>67</v>
      </c>
      <c r="Y18" s="2" t="s">
        <v>66</v>
      </c>
      <c r="Z18" s="2" t="s">
        <v>67</v>
      </c>
      <c r="AA18" s="2" t="s">
        <v>64</v>
      </c>
      <c r="AB18" s="3">
        <v>-10.84</v>
      </c>
      <c r="AC18" s="3">
        <v>52194.71</v>
      </c>
      <c r="AD18" s="3">
        <v>-94.54</v>
      </c>
      <c r="AE18" s="3">
        <v>61653.55</v>
      </c>
      <c r="AF18" s="2" t="s">
        <v>96</v>
      </c>
      <c r="AG18" s="2" t="s">
        <v>64</v>
      </c>
      <c r="AH18" s="2" t="s">
        <v>64</v>
      </c>
      <c r="AI18" s="2" t="s">
        <v>69</v>
      </c>
      <c r="AJ18" s="2" t="s">
        <v>64</v>
      </c>
      <c r="AK18" s="3">
        <v>0</v>
      </c>
      <c r="AL18" s="3">
        <v>0</v>
      </c>
    </row>
    <row r="19" spans="1:38" x14ac:dyDescent="0.2">
      <c r="A19" t="s">
        <v>6</v>
      </c>
      <c r="B19" t="s">
        <v>7</v>
      </c>
      <c r="C19" t="s">
        <v>617</v>
      </c>
      <c r="D19" t="s">
        <v>618</v>
      </c>
      <c r="E19" s="2" t="s">
        <v>151</v>
      </c>
      <c r="F19" s="2" t="s">
        <v>152</v>
      </c>
      <c r="G19" s="2" t="s">
        <v>196</v>
      </c>
      <c r="H19" s="2" t="s">
        <v>197</v>
      </c>
      <c r="I19" s="3">
        <v>151.99</v>
      </c>
      <c r="J19" s="2" t="s">
        <v>63</v>
      </c>
      <c r="K19" s="3">
        <v>1</v>
      </c>
      <c r="L19" s="2" t="s">
        <v>63</v>
      </c>
      <c r="M19" s="2" t="s">
        <v>65</v>
      </c>
      <c r="N19" s="3">
        <v>113742.88</v>
      </c>
      <c r="O19" s="3">
        <v>116.91</v>
      </c>
      <c r="P19" s="2" t="s">
        <v>62</v>
      </c>
      <c r="Q19" s="3">
        <v>113770.42</v>
      </c>
      <c r="R19" s="4">
        <v>11377042</v>
      </c>
      <c r="S19" s="2" t="s">
        <v>198</v>
      </c>
      <c r="T19" s="2" t="s">
        <v>64</v>
      </c>
      <c r="U19" s="2" t="s">
        <v>64</v>
      </c>
      <c r="V19" s="2" t="s">
        <v>66</v>
      </c>
      <c r="W19" s="2" t="s">
        <v>67</v>
      </c>
      <c r="X19" s="2" t="s">
        <v>67</v>
      </c>
      <c r="Y19" s="2" t="s">
        <v>67</v>
      </c>
      <c r="Z19" s="2" t="s">
        <v>67</v>
      </c>
      <c r="AA19" s="2" t="s">
        <v>64</v>
      </c>
      <c r="AB19" s="3">
        <v>-10.84</v>
      </c>
      <c r="AC19" s="3">
        <v>52194.71</v>
      </c>
      <c r="AD19" s="3">
        <v>-94.54</v>
      </c>
      <c r="AE19" s="3">
        <v>61653.55</v>
      </c>
      <c r="AF19" s="2" t="s">
        <v>96</v>
      </c>
      <c r="AG19" s="2" t="s">
        <v>64</v>
      </c>
      <c r="AH19" s="2" t="s">
        <v>68</v>
      </c>
      <c r="AI19" s="2" t="s">
        <v>69</v>
      </c>
      <c r="AJ19" s="2" t="s">
        <v>64</v>
      </c>
      <c r="AK19" s="3">
        <v>0</v>
      </c>
      <c r="AL19" s="3">
        <v>0</v>
      </c>
    </row>
    <row r="20" spans="1:38" x14ac:dyDescent="0.2">
      <c r="A20" t="s">
        <v>6</v>
      </c>
      <c r="B20" t="s">
        <v>7</v>
      </c>
      <c r="C20" t="s">
        <v>617</v>
      </c>
      <c r="D20" t="s">
        <v>618</v>
      </c>
      <c r="E20" s="2" t="s">
        <v>151</v>
      </c>
      <c r="F20" s="2" t="s">
        <v>152</v>
      </c>
      <c r="G20" s="2" t="s">
        <v>199</v>
      </c>
      <c r="H20" s="2" t="s">
        <v>200</v>
      </c>
      <c r="I20" s="3">
        <v>48.22</v>
      </c>
      <c r="J20" s="2" t="s">
        <v>63</v>
      </c>
      <c r="K20" s="3">
        <v>1</v>
      </c>
      <c r="L20" s="2" t="s">
        <v>63</v>
      </c>
      <c r="M20" s="2" t="s">
        <v>65</v>
      </c>
      <c r="N20" s="3">
        <v>113742.88</v>
      </c>
      <c r="O20" s="3">
        <v>116.91</v>
      </c>
      <c r="P20" s="2" t="s">
        <v>62</v>
      </c>
      <c r="Q20" s="3">
        <v>113770.42</v>
      </c>
      <c r="R20" s="4">
        <v>11377042</v>
      </c>
      <c r="S20" s="2" t="s">
        <v>201</v>
      </c>
      <c r="T20" s="2" t="s">
        <v>64</v>
      </c>
      <c r="U20" s="2" t="s">
        <v>64</v>
      </c>
      <c r="V20" s="2" t="s">
        <v>66</v>
      </c>
      <c r="W20" s="2" t="s">
        <v>67</v>
      </c>
      <c r="X20" s="2" t="s">
        <v>67</v>
      </c>
      <c r="Y20" s="2" t="s">
        <v>66</v>
      </c>
      <c r="Z20" s="2" t="s">
        <v>67</v>
      </c>
      <c r="AA20" s="2" t="s">
        <v>64</v>
      </c>
      <c r="AB20" s="3">
        <v>-10.84</v>
      </c>
      <c r="AC20" s="3">
        <v>52194.71</v>
      </c>
      <c r="AD20" s="3">
        <v>-94.54</v>
      </c>
      <c r="AE20" s="3">
        <v>61653.55</v>
      </c>
      <c r="AF20" s="2" t="s">
        <v>96</v>
      </c>
      <c r="AG20" s="2" t="s">
        <v>64</v>
      </c>
      <c r="AH20" s="2" t="s">
        <v>68</v>
      </c>
      <c r="AI20" s="2" t="s">
        <v>69</v>
      </c>
      <c r="AJ20" s="2" t="s">
        <v>64</v>
      </c>
      <c r="AK20" s="3">
        <v>0</v>
      </c>
      <c r="AL20" s="3">
        <v>0</v>
      </c>
    </row>
    <row r="21" spans="1:38" x14ac:dyDescent="0.2">
      <c r="A21" t="s">
        <v>6</v>
      </c>
      <c r="B21" t="s">
        <v>7</v>
      </c>
      <c r="C21" t="s">
        <v>617</v>
      </c>
      <c r="D21" t="s">
        <v>618</v>
      </c>
      <c r="E21" s="2" t="s">
        <v>151</v>
      </c>
      <c r="F21" s="2" t="s">
        <v>152</v>
      </c>
      <c r="G21" s="2" t="s">
        <v>202</v>
      </c>
      <c r="H21" s="2" t="s">
        <v>203</v>
      </c>
      <c r="I21" s="3">
        <v>404.82</v>
      </c>
      <c r="J21" s="2" t="s">
        <v>63</v>
      </c>
      <c r="K21" s="3">
        <v>1</v>
      </c>
      <c r="L21" s="2" t="s">
        <v>63</v>
      </c>
      <c r="M21" s="2" t="s">
        <v>65</v>
      </c>
      <c r="N21" s="3">
        <v>113742.88</v>
      </c>
      <c r="O21" s="3">
        <v>116.91</v>
      </c>
      <c r="P21" s="2" t="s">
        <v>62</v>
      </c>
      <c r="Q21" s="3">
        <v>113770.42</v>
      </c>
      <c r="R21" s="4">
        <v>11377042</v>
      </c>
      <c r="S21" s="2" t="s">
        <v>204</v>
      </c>
      <c r="T21" s="2" t="s">
        <v>64</v>
      </c>
      <c r="U21" s="2" t="s">
        <v>64</v>
      </c>
      <c r="V21" s="2" t="s">
        <v>66</v>
      </c>
      <c r="W21" s="2" t="s">
        <v>67</v>
      </c>
      <c r="X21" s="2" t="s">
        <v>67</v>
      </c>
      <c r="Y21" s="2" t="s">
        <v>67</v>
      </c>
      <c r="Z21" s="2" t="s">
        <v>67</v>
      </c>
      <c r="AA21" s="2" t="s">
        <v>64</v>
      </c>
      <c r="AB21" s="3">
        <v>-10.84</v>
      </c>
      <c r="AC21" s="3">
        <v>52194.71</v>
      </c>
      <c r="AD21" s="3">
        <v>-94.54</v>
      </c>
      <c r="AE21" s="3">
        <v>61653.55</v>
      </c>
      <c r="AF21" s="2" t="s">
        <v>96</v>
      </c>
      <c r="AG21" s="2" t="s">
        <v>64</v>
      </c>
      <c r="AH21" s="2" t="s">
        <v>68</v>
      </c>
      <c r="AI21" s="2" t="s">
        <v>69</v>
      </c>
      <c r="AJ21" s="2" t="s">
        <v>64</v>
      </c>
      <c r="AK21" s="3">
        <v>0</v>
      </c>
      <c r="AL21" s="3">
        <v>0</v>
      </c>
    </row>
    <row r="22" spans="1:38" x14ac:dyDescent="0.2">
      <c r="A22" t="s">
        <v>6</v>
      </c>
      <c r="B22" t="s">
        <v>7</v>
      </c>
      <c r="C22" t="s">
        <v>617</v>
      </c>
      <c r="D22" t="s">
        <v>618</v>
      </c>
      <c r="E22" s="2" t="s">
        <v>151</v>
      </c>
      <c r="F22" s="2" t="s">
        <v>152</v>
      </c>
      <c r="G22" s="2" t="s">
        <v>205</v>
      </c>
      <c r="H22" s="2" t="s">
        <v>206</v>
      </c>
      <c r="I22" s="3">
        <v>122.04</v>
      </c>
      <c r="J22" s="2" t="s">
        <v>63</v>
      </c>
      <c r="K22" s="3">
        <v>1</v>
      </c>
      <c r="L22" s="2" t="s">
        <v>63</v>
      </c>
      <c r="M22" s="2" t="s">
        <v>65</v>
      </c>
      <c r="N22" s="3">
        <v>113742.88</v>
      </c>
      <c r="O22" s="3">
        <v>116.91</v>
      </c>
      <c r="P22" s="2" t="s">
        <v>62</v>
      </c>
      <c r="Q22" s="3">
        <v>113770.42</v>
      </c>
      <c r="R22" s="4">
        <v>11377042</v>
      </c>
      <c r="S22" s="2" t="s">
        <v>207</v>
      </c>
      <c r="T22" s="2" t="s">
        <v>64</v>
      </c>
      <c r="U22" s="2" t="s">
        <v>64</v>
      </c>
      <c r="V22" s="2" t="s">
        <v>66</v>
      </c>
      <c r="W22" s="2" t="s">
        <v>67</v>
      </c>
      <c r="X22" s="2" t="s">
        <v>67</v>
      </c>
      <c r="Y22" s="2" t="s">
        <v>67</v>
      </c>
      <c r="Z22" s="2" t="s">
        <v>67</v>
      </c>
      <c r="AA22" s="2" t="s">
        <v>64</v>
      </c>
      <c r="AB22" s="3">
        <v>-10.84</v>
      </c>
      <c r="AC22" s="3">
        <v>52194.71</v>
      </c>
      <c r="AD22" s="3">
        <v>-94.54</v>
      </c>
      <c r="AE22" s="3">
        <v>61653.55</v>
      </c>
      <c r="AF22" s="2" t="s">
        <v>96</v>
      </c>
      <c r="AG22" s="2" t="s">
        <v>64</v>
      </c>
      <c r="AH22" s="2" t="s">
        <v>68</v>
      </c>
      <c r="AI22" s="2" t="s">
        <v>69</v>
      </c>
      <c r="AJ22" s="2" t="s">
        <v>64</v>
      </c>
      <c r="AK22" s="3">
        <v>0</v>
      </c>
      <c r="AL22" s="3">
        <v>0</v>
      </c>
    </row>
    <row r="23" spans="1:38" x14ac:dyDescent="0.2">
      <c r="A23" t="s">
        <v>6</v>
      </c>
      <c r="B23" t="s">
        <v>7</v>
      </c>
      <c r="C23" t="s">
        <v>617</v>
      </c>
      <c r="D23" t="s">
        <v>618</v>
      </c>
      <c r="E23" s="2" t="s">
        <v>151</v>
      </c>
      <c r="F23" s="2" t="s">
        <v>152</v>
      </c>
      <c r="G23" s="2" t="s">
        <v>208</v>
      </c>
      <c r="H23" s="2" t="s">
        <v>209</v>
      </c>
      <c r="I23" s="3">
        <v>838.99</v>
      </c>
      <c r="J23" s="2" t="s">
        <v>63</v>
      </c>
      <c r="K23" s="3">
        <v>1</v>
      </c>
      <c r="L23" s="2" t="s">
        <v>63</v>
      </c>
      <c r="M23" s="2" t="s">
        <v>65</v>
      </c>
      <c r="N23" s="3">
        <v>113742.88</v>
      </c>
      <c r="O23" s="3">
        <v>116.91</v>
      </c>
      <c r="P23" s="2" t="s">
        <v>62</v>
      </c>
      <c r="Q23" s="3">
        <v>113770.42</v>
      </c>
      <c r="R23" s="4">
        <v>11377042</v>
      </c>
      <c r="S23" s="2" t="s">
        <v>210</v>
      </c>
      <c r="T23" s="2" t="s">
        <v>64</v>
      </c>
      <c r="U23" s="2" t="s">
        <v>64</v>
      </c>
      <c r="V23" s="2" t="s">
        <v>66</v>
      </c>
      <c r="W23" s="2" t="s">
        <v>67</v>
      </c>
      <c r="X23" s="2" t="s">
        <v>67</v>
      </c>
      <c r="Y23" s="2" t="s">
        <v>67</v>
      </c>
      <c r="Z23" s="2" t="s">
        <v>67</v>
      </c>
      <c r="AA23" s="2" t="s">
        <v>64</v>
      </c>
      <c r="AB23" s="3">
        <v>-10.84</v>
      </c>
      <c r="AC23" s="3">
        <v>52194.71</v>
      </c>
      <c r="AD23" s="3">
        <v>-94.54</v>
      </c>
      <c r="AE23" s="3">
        <v>61653.55</v>
      </c>
      <c r="AF23" s="2" t="s">
        <v>96</v>
      </c>
      <c r="AG23" s="2" t="s">
        <v>64</v>
      </c>
      <c r="AH23" s="2" t="s">
        <v>68</v>
      </c>
      <c r="AI23" s="2" t="s">
        <v>69</v>
      </c>
      <c r="AJ23" s="2" t="s">
        <v>64</v>
      </c>
      <c r="AK23" s="3">
        <v>0</v>
      </c>
      <c r="AL23" s="3">
        <v>0</v>
      </c>
    </row>
    <row r="24" spans="1:38" x14ac:dyDescent="0.2">
      <c r="A24" t="s">
        <v>6</v>
      </c>
      <c r="B24" t="s">
        <v>7</v>
      </c>
      <c r="C24" t="s">
        <v>617</v>
      </c>
      <c r="D24" t="s">
        <v>618</v>
      </c>
      <c r="E24" s="2" t="s">
        <v>151</v>
      </c>
      <c r="F24" s="2" t="s">
        <v>152</v>
      </c>
      <c r="G24" s="2" t="s">
        <v>211</v>
      </c>
      <c r="H24" s="2" t="s">
        <v>212</v>
      </c>
      <c r="I24" s="3">
        <v>139.66999999999999</v>
      </c>
      <c r="J24" s="2" t="s">
        <v>63</v>
      </c>
      <c r="K24" s="3">
        <v>1</v>
      </c>
      <c r="L24" s="2" t="s">
        <v>63</v>
      </c>
      <c r="M24" s="2" t="s">
        <v>65</v>
      </c>
      <c r="N24" s="3">
        <v>113742.88</v>
      </c>
      <c r="O24" s="3">
        <v>116.91</v>
      </c>
      <c r="P24" s="2" t="s">
        <v>62</v>
      </c>
      <c r="Q24" s="3">
        <v>113770.42</v>
      </c>
      <c r="R24" s="4">
        <v>11377042</v>
      </c>
      <c r="S24" s="2" t="s">
        <v>213</v>
      </c>
      <c r="T24" s="2" t="s">
        <v>64</v>
      </c>
      <c r="U24" s="2" t="s">
        <v>64</v>
      </c>
      <c r="V24" s="2" t="s">
        <v>66</v>
      </c>
      <c r="W24" s="2" t="s">
        <v>67</v>
      </c>
      <c r="X24" s="2" t="s">
        <v>67</v>
      </c>
      <c r="Y24" s="2" t="s">
        <v>67</v>
      </c>
      <c r="Z24" s="2" t="s">
        <v>67</v>
      </c>
      <c r="AA24" s="2" t="s">
        <v>64</v>
      </c>
      <c r="AB24" s="3">
        <v>-10.84</v>
      </c>
      <c r="AC24" s="3">
        <v>52194.71</v>
      </c>
      <c r="AD24" s="3">
        <v>-94.54</v>
      </c>
      <c r="AE24" s="3">
        <v>61653.55</v>
      </c>
      <c r="AF24" s="2" t="s">
        <v>96</v>
      </c>
      <c r="AG24" s="2" t="s">
        <v>64</v>
      </c>
      <c r="AH24" s="2" t="s">
        <v>68</v>
      </c>
      <c r="AI24" s="2" t="s">
        <v>69</v>
      </c>
      <c r="AJ24" s="2" t="s">
        <v>64</v>
      </c>
      <c r="AK24" s="3">
        <v>0</v>
      </c>
      <c r="AL24" s="3">
        <v>0</v>
      </c>
    </row>
    <row r="25" spans="1:38" x14ac:dyDescent="0.2">
      <c r="A25" t="s">
        <v>6</v>
      </c>
      <c r="B25" t="s">
        <v>7</v>
      </c>
      <c r="C25" t="s">
        <v>617</v>
      </c>
      <c r="D25" t="s">
        <v>618</v>
      </c>
      <c r="E25" s="2" t="s">
        <v>151</v>
      </c>
      <c r="F25" s="2" t="s">
        <v>152</v>
      </c>
      <c r="G25" s="2" t="s">
        <v>214</v>
      </c>
      <c r="H25" s="2" t="s">
        <v>215</v>
      </c>
      <c r="I25" s="3">
        <v>56.28</v>
      </c>
      <c r="J25" s="2" t="s">
        <v>63</v>
      </c>
      <c r="K25" s="3">
        <v>1</v>
      </c>
      <c r="L25" s="2" t="s">
        <v>63</v>
      </c>
      <c r="M25" s="2" t="s">
        <v>65</v>
      </c>
      <c r="N25" s="3">
        <v>113742.88</v>
      </c>
      <c r="O25" s="3">
        <v>116.91</v>
      </c>
      <c r="P25" s="2" t="s">
        <v>62</v>
      </c>
      <c r="Q25" s="3">
        <v>113770.42</v>
      </c>
      <c r="R25" s="4">
        <v>11377042</v>
      </c>
      <c r="S25" s="2" t="s">
        <v>216</v>
      </c>
      <c r="T25" s="2" t="s">
        <v>64</v>
      </c>
      <c r="U25" s="2" t="s">
        <v>64</v>
      </c>
      <c r="V25" s="2" t="s">
        <v>66</v>
      </c>
      <c r="W25" s="2" t="s">
        <v>67</v>
      </c>
      <c r="X25" s="2" t="s">
        <v>67</v>
      </c>
      <c r="Y25" s="2" t="s">
        <v>66</v>
      </c>
      <c r="Z25" s="2" t="s">
        <v>67</v>
      </c>
      <c r="AA25" s="2" t="s">
        <v>64</v>
      </c>
      <c r="AB25" s="3">
        <v>-10.84</v>
      </c>
      <c r="AC25" s="3">
        <v>52194.71</v>
      </c>
      <c r="AD25" s="3">
        <v>-94.54</v>
      </c>
      <c r="AE25" s="3">
        <v>61653.55</v>
      </c>
      <c r="AF25" s="2" t="s">
        <v>96</v>
      </c>
      <c r="AG25" s="2" t="s">
        <v>64</v>
      </c>
      <c r="AH25" s="2" t="s">
        <v>68</v>
      </c>
      <c r="AI25" s="2" t="s">
        <v>69</v>
      </c>
      <c r="AJ25" s="2" t="s">
        <v>64</v>
      </c>
      <c r="AK25" s="3">
        <v>0</v>
      </c>
      <c r="AL25" s="3">
        <v>0</v>
      </c>
    </row>
    <row r="26" spans="1:38" x14ac:dyDescent="0.2">
      <c r="A26" t="s">
        <v>6</v>
      </c>
      <c r="B26" t="s">
        <v>7</v>
      </c>
      <c r="C26" t="s">
        <v>617</v>
      </c>
      <c r="D26" t="s">
        <v>618</v>
      </c>
      <c r="E26" s="2" t="s">
        <v>151</v>
      </c>
      <c r="F26" s="2" t="s">
        <v>152</v>
      </c>
      <c r="G26" s="2" t="s">
        <v>217</v>
      </c>
      <c r="H26" s="2" t="s">
        <v>218</v>
      </c>
      <c r="I26" s="3">
        <v>1968.69</v>
      </c>
      <c r="J26" s="2" t="s">
        <v>63</v>
      </c>
      <c r="K26" s="3">
        <v>1</v>
      </c>
      <c r="L26" s="2" t="s">
        <v>63</v>
      </c>
      <c r="M26" s="2" t="s">
        <v>65</v>
      </c>
      <c r="N26" s="3">
        <v>113742.88</v>
      </c>
      <c r="O26" s="3">
        <v>116.91</v>
      </c>
      <c r="P26" s="2" t="s">
        <v>62</v>
      </c>
      <c r="Q26" s="3">
        <v>113770.42</v>
      </c>
      <c r="R26" s="4">
        <v>11377042</v>
      </c>
      <c r="S26" s="2" t="s">
        <v>219</v>
      </c>
      <c r="T26" s="2" t="s">
        <v>64</v>
      </c>
      <c r="U26" s="2" t="s">
        <v>64</v>
      </c>
      <c r="V26" s="2" t="s">
        <v>66</v>
      </c>
      <c r="W26" s="2" t="s">
        <v>67</v>
      </c>
      <c r="X26" s="2" t="s">
        <v>67</v>
      </c>
      <c r="Y26" s="2" t="s">
        <v>66</v>
      </c>
      <c r="Z26" s="2" t="s">
        <v>67</v>
      </c>
      <c r="AA26" s="2" t="s">
        <v>64</v>
      </c>
      <c r="AB26" s="3">
        <v>-10.84</v>
      </c>
      <c r="AC26" s="3">
        <v>52194.71</v>
      </c>
      <c r="AD26" s="3">
        <v>-94.54</v>
      </c>
      <c r="AE26" s="3">
        <v>61653.55</v>
      </c>
      <c r="AF26" s="2" t="s">
        <v>96</v>
      </c>
      <c r="AG26" s="2" t="s">
        <v>64</v>
      </c>
      <c r="AH26" s="2" t="s">
        <v>68</v>
      </c>
      <c r="AI26" s="2" t="s">
        <v>69</v>
      </c>
      <c r="AJ26" s="5" t="s">
        <v>159</v>
      </c>
      <c r="AK26" s="3">
        <v>0</v>
      </c>
      <c r="AL26" s="3">
        <v>0</v>
      </c>
    </row>
    <row r="27" spans="1:38" x14ac:dyDescent="0.2">
      <c r="A27" t="s">
        <v>6</v>
      </c>
      <c r="B27" t="s">
        <v>7</v>
      </c>
      <c r="C27" t="s">
        <v>617</v>
      </c>
      <c r="D27" t="s">
        <v>618</v>
      </c>
      <c r="E27" s="2" t="s">
        <v>151</v>
      </c>
      <c r="F27" s="2" t="s">
        <v>152</v>
      </c>
      <c r="G27" s="2" t="s">
        <v>220</v>
      </c>
      <c r="H27" s="2" t="s">
        <v>221</v>
      </c>
      <c r="I27" s="3">
        <v>2760.8</v>
      </c>
      <c r="J27" s="2" t="s">
        <v>63</v>
      </c>
      <c r="K27" s="3">
        <v>1</v>
      </c>
      <c r="L27" s="2" t="s">
        <v>63</v>
      </c>
      <c r="M27" s="2" t="s">
        <v>65</v>
      </c>
      <c r="N27" s="3">
        <v>113742.88</v>
      </c>
      <c r="O27" s="3">
        <v>116.91</v>
      </c>
      <c r="P27" s="2" t="s">
        <v>62</v>
      </c>
      <c r="Q27" s="3">
        <v>113770.42</v>
      </c>
      <c r="R27" s="4">
        <v>11377042</v>
      </c>
      <c r="S27" s="2" t="s">
        <v>222</v>
      </c>
      <c r="T27" s="2" t="s">
        <v>64</v>
      </c>
      <c r="U27" s="2" t="s">
        <v>64</v>
      </c>
      <c r="V27" s="2" t="s">
        <v>66</v>
      </c>
      <c r="W27" s="2" t="s">
        <v>67</v>
      </c>
      <c r="X27" s="2" t="s">
        <v>67</v>
      </c>
      <c r="Y27" s="2" t="s">
        <v>66</v>
      </c>
      <c r="Z27" s="2" t="s">
        <v>67</v>
      </c>
      <c r="AA27" s="2" t="s">
        <v>64</v>
      </c>
      <c r="AB27" s="3">
        <v>-10.84</v>
      </c>
      <c r="AC27" s="3">
        <v>52194.71</v>
      </c>
      <c r="AD27" s="3">
        <v>-94.54</v>
      </c>
      <c r="AE27" s="3">
        <v>61653.55</v>
      </c>
      <c r="AF27" s="2" t="s">
        <v>96</v>
      </c>
      <c r="AG27" s="2" t="s">
        <v>64</v>
      </c>
      <c r="AH27" s="2" t="s">
        <v>68</v>
      </c>
      <c r="AI27" s="2" t="s">
        <v>69</v>
      </c>
      <c r="AJ27" s="2" t="s">
        <v>64</v>
      </c>
      <c r="AK27" s="3">
        <v>0</v>
      </c>
      <c r="AL27" s="3">
        <v>0</v>
      </c>
    </row>
    <row r="28" spans="1:38" x14ac:dyDescent="0.2">
      <c r="A28" t="s">
        <v>6</v>
      </c>
      <c r="B28" t="s">
        <v>7</v>
      </c>
      <c r="C28" t="s">
        <v>617</v>
      </c>
      <c r="D28" t="s">
        <v>618</v>
      </c>
      <c r="E28" s="2" t="s">
        <v>151</v>
      </c>
      <c r="F28" s="2" t="s">
        <v>152</v>
      </c>
      <c r="G28" s="2" t="s">
        <v>223</v>
      </c>
      <c r="H28" s="2" t="s">
        <v>224</v>
      </c>
      <c r="I28" s="3">
        <v>3254.13</v>
      </c>
      <c r="J28" s="2" t="s">
        <v>63</v>
      </c>
      <c r="K28" s="3">
        <v>1</v>
      </c>
      <c r="L28" s="2" t="s">
        <v>63</v>
      </c>
      <c r="M28" s="2" t="s">
        <v>65</v>
      </c>
      <c r="N28" s="3">
        <v>113742.88</v>
      </c>
      <c r="O28" s="3">
        <v>116.91</v>
      </c>
      <c r="P28" s="2" t="s">
        <v>62</v>
      </c>
      <c r="Q28" s="3">
        <v>113770.42</v>
      </c>
      <c r="R28" s="4">
        <v>11377042</v>
      </c>
      <c r="S28" s="2" t="s">
        <v>225</v>
      </c>
      <c r="T28" s="2" t="s">
        <v>64</v>
      </c>
      <c r="U28" s="2" t="s">
        <v>64</v>
      </c>
      <c r="V28" s="2" t="s">
        <v>66</v>
      </c>
      <c r="W28" s="2" t="s">
        <v>67</v>
      </c>
      <c r="X28" s="2" t="s">
        <v>67</v>
      </c>
      <c r="Y28" s="2" t="s">
        <v>66</v>
      </c>
      <c r="Z28" s="2" t="s">
        <v>67</v>
      </c>
      <c r="AA28" s="2" t="s">
        <v>64</v>
      </c>
      <c r="AB28" s="3">
        <v>-10.84</v>
      </c>
      <c r="AC28" s="3">
        <v>52194.71</v>
      </c>
      <c r="AD28" s="3">
        <v>-94.54</v>
      </c>
      <c r="AE28" s="3">
        <v>61653.55</v>
      </c>
      <c r="AF28" s="2" t="s">
        <v>96</v>
      </c>
      <c r="AG28" s="2" t="s">
        <v>64</v>
      </c>
      <c r="AH28" s="2" t="s">
        <v>68</v>
      </c>
      <c r="AI28" s="2" t="s">
        <v>69</v>
      </c>
      <c r="AJ28" s="2" t="s">
        <v>64</v>
      </c>
      <c r="AK28" s="3">
        <v>0</v>
      </c>
      <c r="AL28" s="3">
        <v>0</v>
      </c>
    </row>
    <row r="29" spans="1:38" x14ac:dyDescent="0.2">
      <c r="A29" t="s">
        <v>6</v>
      </c>
      <c r="B29" t="s">
        <v>7</v>
      </c>
      <c r="C29" t="s">
        <v>617</v>
      </c>
      <c r="D29" t="s">
        <v>618</v>
      </c>
      <c r="E29" s="2" t="s">
        <v>151</v>
      </c>
      <c r="F29" s="2" t="s">
        <v>152</v>
      </c>
      <c r="G29" s="2" t="s">
        <v>226</v>
      </c>
      <c r="H29" s="2" t="s">
        <v>227</v>
      </c>
      <c r="I29" s="3">
        <v>4457.41</v>
      </c>
      <c r="J29" s="2" t="s">
        <v>63</v>
      </c>
      <c r="K29" s="3">
        <v>1</v>
      </c>
      <c r="L29" s="2" t="s">
        <v>63</v>
      </c>
      <c r="M29" s="2" t="s">
        <v>65</v>
      </c>
      <c r="N29" s="3">
        <v>113742.88</v>
      </c>
      <c r="O29" s="3">
        <v>116.91</v>
      </c>
      <c r="P29" s="2" t="s">
        <v>62</v>
      </c>
      <c r="Q29" s="3">
        <v>113770.42</v>
      </c>
      <c r="R29" s="4">
        <v>11377042</v>
      </c>
      <c r="S29" s="2" t="s">
        <v>228</v>
      </c>
      <c r="T29" s="2" t="s">
        <v>64</v>
      </c>
      <c r="U29" s="2" t="s">
        <v>64</v>
      </c>
      <c r="V29" s="2" t="s">
        <v>66</v>
      </c>
      <c r="W29" s="2" t="s">
        <v>67</v>
      </c>
      <c r="X29" s="2" t="s">
        <v>67</v>
      </c>
      <c r="Y29" s="2" t="s">
        <v>66</v>
      </c>
      <c r="Z29" s="2" t="s">
        <v>67</v>
      </c>
      <c r="AA29" s="2" t="s">
        <v>64</v>
      </c>
      <c r="AB29" s="3">
        <v>-10.84</v>
      </c>
      <c r="AC29" s="3">
        <v>52194.71</v>
      </c>
      <c r="AD29" s="3">
        <v>-94.54</v>
      </c>
      <c r="AE29" s="3">
        <v>61653.55</v>
      </c>
      <c r="AF29" s="2" t="s">
        <v>96</v>
      </c>
      <c r="AG29" s="2" t="s">
        <v>64</v>
      </c>
      <c r="AH29" s="2" t="s">
        <v>68</v>
      </c>
      <c r="AI29" s="2" t="s">
        <v>69</v>
      </c>
      <c r="AJ29" s="5" t="s">
        <v>159</v>
      </c>
      <c r="AK29" s="3">
        <v>0</v>
      </c>
      <c r="AL29" s="3">
        <v>0</v>
      </c>
    </row>
    <row r="30" spans="1:38" x14ac:dyDescent="0.2">
      <c r="A30" t="s">
        <v>6</v>
      </c>
      <c r="B30" t="s">
        <v>7</v>
      </c>
      <c r="C30" t="s">
        <v>617</v>
      </c>
      <c r="D30" t="s">
        <v>618</v>
      </c>
      <c r="E30" s="2" t="s">
        <v>151</v>
      </c>
      <c r="F30" s="2" t="s">
        <v>152</v>
      </c>
      <c r="G30" s="2" t="s">
        <v>229</v>
      </c>
      <c r="H30" s="2" t="s">
        <v>230</v>
      </c>
      <c r="I30" s="3">
        <v>145.84</v>
      </c>
      <c r="J30" s="2" t="s">
        <v>63</v>
      </c>
      <c r="K30" s="3">
        <v>1</v>
      </c>
      <c r="L30" s="2" t="s">
        <v>63</v>
      </c>
      <c r="M30" s="2" t="s">
        <v>65</v>
      </c>
      <c r="N30" s="3">
        <v>113742.88</v>
      </c>
      <c r="O30" s="3">
        <v>116.91</v>
      </c>
      <c r="P30" s="2" t="s">
        <v>62</v>
      </c>
      <c r="Q30" s="3">
        <v>113770.42</v>
      </c>
      <c r="R30" s="4">
        <v>11377042</v>
      </c>
      <c r="S30" s="2" t="s">
        <v>231</v>
      </c>
      <c r="T30" s="2" t="s">
        <v>64</v>
      </c>
      <c r="U30" s="2" t="s">
        <v>64</v>
      </c>
      <c r="V30" s="2" t="s">
        <v>67</v>
      </c>
      <c r="W30" s="2" t="s">
        <v>67</v>
      </c>
      <c r="X30" s="2" t="s">
        <v>67</v>
      </c>
      <c r="Y30" s="2" t="s">
        <v>66</v>
      </c>
      <c r="Z30" s="2" t="s">
        <v>67</v>
      </c>
      <c r="AA30" s="2" t="s">
        <v>64</v>
      </c>
      <c r="AB30" s="3">
        <v>-10.84</v>
      </c>
      <c r="AC30" s="3">
        <v>52194.71</v>
      </c>
      <c r="AD30" s="3">
        <v>-94.54</v>
      </c>
      <c r="AE30" s="3">
        <v>61653.55</v>
      </c>
      <c r="AF30" s="2" t="s">
        <v>96</v>
      </c>
      <c r="AG30" s="2" t="s">
        <v>64</v>
      </c>
      <c r="AH30" s="2" t="s">
        <v>68</v>
      </c>
      <c r="AI30" s="2" t="s">
        <v>69</v>
      </c>
      <c r="AJ30" s="2" t="s">
        <v>64</v>
      </c>
      <c r="AK30" s="3">
        <v>0</v>
      </c>
      <c r="AL30" s="3">
        <v>0</v>
      </c>
    </row>
    <row r="31" spans="1:38" x14ac:dyDescent="0.2">
      <c r="A31" t="s">
        <v>6</v>
      </c>
      <c r="B31" t="s">
        <v>7</v>
      </c>
      <c r="C31" t="s">
        <v>617</v>
      </c>
      <c r="D31" t="s">
        <v>618</v>
      </c>
      <c r="E31" s="2" t="s">
        <v>151</v>
      </c>
      <c r="F31" s="2" t="s">
        <v>152</v>
      </c>
      <c r="G31" s="2" t="s">
        <v>232</v>
      </c>
      <c r="H31" s="2" t="s">
        <v>233</v>
      </c>
      <c r="I31" s="3">
        <v>2643.73</v>
      </c>
      <c r="J31" s="2" t="s">
        <v>63</v>
      </c>
      <c r="K31" s="3">
        <v>1</v>
      </c>
      <c r="L31" s="2" t="s">
        <v>63</v>
      </c>
      <c r="M31" s="2" t="s">
        <v>65</v>
      </c>
      <c r="N31" s="3">
        <v>113742.88</v>
      </c>
      <c r="O31" s="3">
        <v>116.91</v>
      </c>
      <c r="P31" s="2" t="s">
        <v>62</v>
      </c>
      <c r="Q31" s="3">
        <v>113770.42</v>
      </c>
      <c r="R31" s="4">
        <v>11377042</v>
      </c>
      <c r="S31" s="2" t="s">
        <v>234</v>
      </c>
      <c r="T31" s="2" t="s">
        <v>64</v>
      </c>
      <c r="U31" s="2" t="s">
        <v>64</v>
      </c>
      <c r="V31" s="2" t="s">
        <v>66</v>
      </c>
      <c r="W31" s="2" t="s">
        <v>67</v>
      </c>
      <c r="X31" s="2" t="s">
        <v>67</v>
      </c>
      <c r="Y31" s="2" t="s">
        <v>66</v>
      </c>
      <c r="Z31" s="2" t="s">
        <v>67</v>
      </c>
      <c r="AA31" s="2" t="s">
        <v>64</v>
      </c>
      <c r="AB31" s="3">
        <v>-10.84</v>
      </c>
      <c r="AC31" s="3">
        <v>52194.71</v>
      </c>
      <c r="AD31" s="3">
        <v>-94.54</v>
      </c>
      <c r="AE31" s="3">
        <v>61653.55</v>
      </c>
      <c r="AF31" s="2" t="s">
        <v>96</v>
      </c>
      <c r="AG31" s="2" t="s">
        <v>64</v>
      </c>
      <c r="AH31" s="2" t="s">
        <v>68</v>
      </c>
      <c r="AI31" s="2" t="s">
        <v>69</v>
      </c>
      <c r="AJ31" s="2" t="s">
        <v>64</v>
      </c>
      <c r="AK31" s="3">
        <v>0</v>
      </c>
      <c r="AL31" s="3">
        <v>0</v>
      </c>
    </row>
    <row r="32" spans="1:38" x14ac:dyDescent="0.2">
      <c r="A32" t="s">
        <v>6</v>
      </c>
      <c r="B32" t="s">
        <v>7</v>
      </c>
      <c r="C32" t="s">
        <v>617</v>
      </c>
      <c r="D32" t="s">
        <v>618</v>
      </c>
      <c r="E32" s="2" t="s">
        <v>151</v>
      </c>
      <c r="F32" s="2" t="s">
        <v>152</v>
      </c>
      <c r="G32" s="2" t="s">
        <v>235</v>
      </c>
      <c r="H32" s="2" t="s">
        <v>236</v>
      </c>
      <c r="I32" s="3">
        <v>1542.56</v>
      </c>
      <c r="J32" s="2" t="s">
        <v>63</v>
      </c>
      <c r="K32" s="3">
        <v>1</v>
      </c>
      <c r="L32" s="2" t="s">
        <v>63</v>
      </c>
      <c r="M32" s="2" t="s">
        <v>65</v>
      </c>
      <c r="N32" s="3">
        <v>113742.88</v>
      </c>
      <c r="O32" s="3">
        <v>116.91</v>
      </c>
      <c r="P32" s="2" t="s">
        <v>62</v>
      </c>
      <c r="Q32" s="3">
        <v>113770.42</v>
      </c>
      <c r="R32" s="4">
        <v>11377042</v>
      </c>
      <c r="S32" s="2" t="s">
        <v>237</v>
      </c>
      <c r="T32" s="2" t="s">
        <v>64</v>
      </c>
      <c r="U32" s="2" t="s">
        <v>64</v>
      </c>
      <c r="V32" s="2" t="s">
        <v>66</v>
      </c>
      <c r="W32" s="2" t="s">
        <v>67</v>
      </c>
      <c r="X32" s="2" t="s">
        <v>67</v>
      </c>
      <c r="Y32" s="2" t="s">
        <v>66</v>
      </c>
      <c r="Z32" s="2" t="s">
        <v>67</v>
      </c>
      <c r="AA32" s="2" t="s">
        <v>64</v>
      </c>
      <c r="AB32" s="3">
        <v>-10.84</v>
      </c>
      <c r="AC32" s="3">
        <v>52194.71</v>
      </c>
      <c r="AD32" s="3">
        <v>-94.54</v>
      </c>
      <c r="AE32" s="3">
        <v>61653.55</v>
      </c>
      <c r="AF32" s="2" t="s">
        <v>96</v>
      </c>
      <c r="AG32" s="2" t="s">
        <v>64</v>
      </c>
      <c r="AH32" s="2" t="s">
        <v>68</v>
      </c>
      <c r="AI32" s="2" t="s">
        <v>69</v>
      </c>
      <c r="AJ32" s="2" t="s">
        <v>64</v>
      </c>
      <c r="AK32" s="3">
        <v>0</v>
      </c>
      <c r="AL32" s="3">
        <v>0</v>
      </c>
    </row>
    <row r="33" spans="1:38" x14ac:dyDescent="0.2">
      <c r="A33" t="s">
        <v>6</v>
      </c>
      <c r="B33" t="s">
        <v>7</v>
      </c>
      <c r="C33" t="s">
        <v>617</v>
      </c>
      <c r="D33" t="s">
        <v>618</v>
      </c>
      <c r="E33" s="2" t="s">
        <v>151</v>
      </c>
      <c r="F33" s="2" t="s">
        <v>152</v>
      </c>
      <c r="G33" s="2" t="s">
        <v>238</v>
      </c>
      <c r="H33" s="2" t="s">
        <v>239</v>
      </c>
      <c r="I33" s="3">
        <v>3528.35</v>
      </c>
      <c r="J33" s="2" t="s">
        <v>63</v>
      </c>
      <c r="K33" s="3">
        <v>1</v>
      </c>
      <c r="L33" s="2" t="s">
        <v>63</v>
      </c>
      <c r="M33" s="2" t="s">
        <v>65</v>
      </c>
      <c r="N33" s="3">
        <v>113742.88</v>
      </c>
      <c r="O33" s="3">
        <v>116.91</v>
      </c>
      <c r="P33" s="2" t="s">
        <v>62</v>
      </c>
      <c r="Q33" s="3">
        <v>113770.42</v>
      </c>
      <c r="R33" s="4">
        <v>11377042</v>
      </c>
      <c r="S33" s="2" t="s">
        <v>240</v>
      </c>
      <c r="T33" s="2" t="s">
        <v>64</v>
      </c>
      <c r="U33" s="2" t="s">
        <v>64</v>
      </c>
      <c r="V33" s="2" t="s">
        <v>66</v>
      </c>
      <c r="W33" s="2" t="s">
        <v>67</v>
      </c>
      <c r="X33" s="2" t="s">
        <v>67</v>
      </c>
      <c r="Y33" s="2" t="s">
        <v>66</v>
      </c>
      <c r="Z33" s="2" t="s">
        <v>67</v>
      </c>
      <c r="AA33" s="2" t="s">
        <v>64</v>
      </c>
      <c r="AB33" s="3">
        <v>-10.84</v>
      </c>
      <c r="AC33" s="3">
        <v>52194.71</v>
      </c>
      <c r="AD33" s="3">
        <v>-94.54</v>
      </c>
      <c r="AE33" s="3">
        <v>61653.55</v>
      </c>
      <c r="AF33" s="2" t="s">
        <v>96</v>
      </c>
      <c r="AG33" s="2" t="s">
        <v>64</v>
      </c>
      <c r="AH33" s="2" t="s">
        <v>68</v>
      </c>
      <c r="AI33" s="2" t="s">
        <v>69</v>
      </c>
      <c r="AJ33" s="2" t="s">
        <v>64</v>
      </c>
      <c r="AK33" s="3">
        <v>0</v>
      </c>
      <c r="AL33" s="3">
        <v>0</v>
      </c>
    </row>
    <row r="34" spans="1:38" x14ac:dyDescent="0.2">
      <c r="A34" t="s">
        <v>6</v>
      </c>
      <c r="B34" t="s">
        <v>7</v>
      </c>
      <c r="C34" t="s">
        <v>617</v>
      </c>
      <c r="D34" t="s">
        <v>618</v>
      </c>
      <c r="E34" s="2" t="s">
        <v>151</v>
      </c>
      <c r="F34" s="2" t="s">
        <v>152</v>
      </c>
      <c r="G34" s="2" t="s">
        <v>241</v>
      </c>
      <c r="H34" s="2" t="s">
        <v>242</v>
      </c>
      <c r="I34" s="3">
        <v>412.62</v>
      </c>
      <c r="J34" s="2" t="s">
        <v>63</v>
      </c>
      <c r="K34" s="3">
        <v>1</v>
      </c>
      <c r="L34" s="2" t="s">
        <v>63</v>
      </c>
      <c r="M34" s="2" t="s">
        <v>65</v>
      </c>
      <c r="N34" s="3">
        <v>113742.88</v>
      </c>
      <c r="O34" s="3">
        <v>116.91</v>
      </c>
      <c r="P34" s="2" t="s">
        <v>62</v>
      </c>
      <c r="Q34" s="3">
        <v>113770.42</v>
      </c>
      <c r="R34" s="4">
        <v>11377042</v>
      </c>
      <c r="S34" s="2" t="s">
        <v>243</v>
      </c>
      <c r="T34" s="2" t="s">
        <v>64</v>
      </c>
      <c r="U34" s="2" t="s">
        <v>64</v>
      </c>
      <c r="V34" s="2" t="s">
        <v>66</v>
      </c>
      <c r="W34" s="2" t="s">
        <v>67</v>
      </c>
      <c r="X34" s="2" t="s">
        <v>67</v>
      </c>
      <c r="Y34" s="2" t="s">
        <v>66</v>
      </c>
      <c r="Z34" s="2" t="s">
        <v>67</v>
      </c>
      <c r="AA34" s="2" t="s">
        <v>64</v>
      </c>
      <c r="AB34" s="3">
        <v>-10.84</v>
      </c>
      <c r="AC34" s="3">
        <v>52194.71</v>
      </c>
      <c r="AD34" s="3">
        <v>-94.54</v>
      </c>
      <c r="AE34" s="3">
        <v>61653.55</v>
      </c>
      <c r="AF34" s="2" t="s">
        <v>96</v>
      </c>
      <c r="AG34" s="2" t="s">
        <v>64</v>
      </c>
      <c r="AH34" s="2" t="s">
        <v>64</v>
      </c>
      <c r="AI34" s="2" t="s">
        <v>69</v>
      </c>
      <c r="AJ34" s="5" t="s">
        <v>159</v>
      </c>
      <c r="AK34" s="3">
        <v>0</v>
      </c>
      <c r="AL34" s="3">
        <v>0</v>
      </c>
    </row>
    <row r="35" spans="1:38" x14ac:dyDescent="0.2">
      <c r="A35" t="s">
        <v>6</v>
      </c>
      <c r="B35" t="s">
        <v>7</v>
      </c>
      <c r="C35" t="s">
        <v>617</v>
      </c>
      <c r="D35" t="s">
        <v>618</v>
      </c>
      <c r="E35" s="2" t="s">
        <v>151</v>
      </c>
      <c r="F35" s="2" t="s">
        <v>152</v>
      </c>
      <c r="G35" s="2" t="s">
        <v>244</v>
      </c>
      <c r="H35" s="2" t="s">
        <v>245</v>
      </c>
      <c r="I35" s="3">
        <v>568.80999999999995</v>
      </c>
      <c r="J35" s="2" t="s">
        <v>63</v>
      </c>
      <c r="K35" s="3">
        <v>1</v>
      </c>
      <c r="L35" s="2" t="s">
        <v>63</v>
      </c>
      <c r="M35" s="2" t="s">
        <v>65</v>
      </c>
      <c r="N35" s="3">
        <v>113742.88</v>
      </c>
      <c r="O35" s="3">
        <v>116.91</v>
      </c>
      <c r="P35" s="2" t="s">
        <v>62</v>
      </c>
      <c r="Q35" s="3">
        <v>113770.42</v>
      </c>
      <c r="R35" s="4">
        <v>11377042</v>
      </c>
      <c r="S35" s="2" t="s">
        <v>246</v>
      </c>
      <c r="T35" s="2" t="s">
        <v>64</v>
      </c>
      <c r="U35" s="2" t="s">
        <v>64</v>
      </c>
      <c r="V35" s="2" t="s">
        <v>66</v>
      </c>
      <c r="W35" s="2" t="s">
        <v>67</v>
      </c>
      <c r="X35" s="2" t="s">
        <v>67</v>
      </c>
      <c r="Y35" s="2" t="s">
        <v>66</v>
      </c>
      <c r="Z35" s="2" t="s">
        <v>67</v>
      </c>
      <c r="AA35" s="2" t="s">
        <v>64</v>
      </c>
      <c r="AB35" s="3">
        <v>-10.84</v>
      </c>
      <c r="AC35" s="3">
        <v>52194.71</v>
      </c>
      <c r="AD35" s="3">
        <v>-94.54</v>
      </c>
      <c r="AE35" s="3">
        <v>61653.55</v>
      </c>
      <c r="AF35" s="2" t="s">
        <v>96</v>
      </c>
      <c r="AG35" s="2" t="s">
        <v>64</v>
      </c>
      <c r="AH35" s="2" t="s">
        <v>68</v>
      </c>
      <c r="AI35" s="2" t="s">
        <v>69</v>
      </c>
      <c r="AJ35" s="2" t="s">
        <v>64</v>
      </c>
      <c r="AK35" s="3">
        <v>0</v>
      </c>
      <c r="AL35" s="3">
        <v>0</v>
      </c>
    </row>
    <row r="36" spans="1:38" x14ac:dyDescent="0.2">
      <c r="A36" t="s">
        <v>9</v>
      </c>
      <c r="B36" t="s">
        <v>11</v>
      </c>
      <c r="C36" t="s">
        <v>619</v>
      </c>
      <c r="D36" t="s">
        <v>620</v>
      </c>
      <c r="E36" s="2" t="s">
        <v>94</v>
      </c>
      <c r="F36" s="2" t="s">
        <v>95</v>
      </c>
      <c r="G36" s="2" t="s">
        <v>247</v>
      </c>
      <c r="H36" s="2" t="s">
        <v>248</v>
      </c>
      <c r="I36" s="3">
        <v>636.66</v>
      </c>
      <c r="J36" s="2" t="s">
        <v>63</v>
      </c>
      <c r="K36" s="3">
        <v>40000</v>
      </c>
      <c r="L36" s="2" t="s">
        <v>63</v>
      </c>
      <c r="M36" s="2" t="s">
        <v>65</v>
      </c>
      <c r="N36" s="3">
        <v>28293.95</v>
      </c>
      <c r="O36" s="3">
        <v>-44.92</v>
      </c>
      <c r="P36" s="2" t="s">
        <v>62</v>
      </c>
      <c r="Q36" s="3">
        <v>28249.03</v>
      </c>
      <c r="R36" s="4">
        <v>70.599999999999994</v>
      </c>
      <c r="S36" s="2" t="s">
        <v>249</v>
      </c>
      <c r="T36" s="2" t="s">
        <v>64</v>
      </c>
      <c r="U36" s="2" t="s">
        <v>64</v>
      </c>
      <c r="V36" s="2" t="s">
        <v>67</v>
      </c>
      <c r="W36" s="2" t="s">
        <v>67</v>
      </c>
      <c r="X36" s="2" t="s">
        <v>67</v>
      </c>
      <c r="Y36" s="2" t="s">
        <v>66</v>
      </c>
      <c r="Z36" s="2" t="s">
        <v>67</v>
      </c>
      <c r="AA36" s="2" t="s">
        <v>64</v>
      </c>
      <c r="AB36" s="3">
        <v>6577.74</v>
      </c>
      <c r="AC36" s="3">
        <v>15821.09</v>
      </c>
      <c r="AD36" s="3">
        <v>5892.48</v>
      </c>
      <c r="AE36" s="3">
        <v>2.64</v>
      </c>
      <c r="AF36" s="2" t="s">
        <v>96</v>
      </c>
      <c r="AG36" s="2" t="s">
        <v>64</v>
      </c>
      <c r="AH36" s="2" t="s">
        <v>64</v>
      </c>
      <c r="AI36" s="2" t="s">
        <v>69</v>
      </c>
      <c r="AJ36" s="5" t="s">
        <v>250</v>
      </c>
      <c r="AK36" s="3">
        <v>0</v>
      </c>
      <c r="AL36" s="3">
        <v>0</v>
      </c>
    </row>
    <row r="37" spans="1:38" x14ac:dyDescent="0.2">
      <c r="A37" t="s">
        <v>9</v>
      </c>
      <c r="B37" t="s">
        <v>11</v>
      </c>
      <c r="C37" t="s">
        <v>619</v>
      </c>
      <c r="D37" t="s">
        <v>620</v>
      </c>
      <c r="E37" s="2" t="s">
        <v>94</v>
      </c>
      <c r="F37" s="2" t="s">
        <v>95</v>
      </c>
      <c r="G37" s="2" t="s">
        <v>251</v>
      </c>
      <c r="H37" s="2" t="s">
        <v>252</v>
      </c>
      <c r="I37" s="3">
        <v>111.61</v>
      </c>
      <c r="J37" s="2" t="s">
        <v>63</v>
      </c>
      <c r="K37" s="3">
        <v>40000</v>
      </c>
      <c r="L37" s="2" t="s">
        <v>63</v>
      </c>
      <c r="M37" s="2" t="s">
        <v>65</v>
      </c>
      <c r="N37" s="3">
        <v>28293.95</v>
      </c>
      <c r="O37" s="3">
        <v>-44.92</v>
      </c>
      <c r="P37" s="2" t="s">
        <v>62</v>
      </c>
      <c r="Q37" s="3">
        <v>28249.03</v>
      </c>
      <c r="R37" s="4">
        <v>70.599999999999994</v>
      </c>
      <c r="S37" s="2" t="s">
        <v>253</v>
      </c>
      <c r="T37" s="2" t="s">
        <v>64</v>
      </c>
      <c r="U37" s="2" t="s">
        <v>64</v>
      </c>
      <c r="V37" s="2" t="s">
        <v>67</v>
      </c>
      <c r="W37" s="2" t="s">
        <v>67</v>
      </c>
      <c r="X37" s="2" t="s">
        <v>67</v>
      </c>
      <c r="Y37" s="2" t="s">
        <v>66</v>
      </c>
      <c r="Z37" s="2" t="s">
        <v>67</v>
      </c>
      <c r="AA37" s="2" t="s">
        <v>64</v>
      </c>
      <c r="AB37" s="3">
        <v>6577.74</v>
      </c>
      <c r="AC37" s="3">
        <v>15821.09</v>
      </c>
      <c r="AD37" s="3">
        <v>5892.48</v>
      </c>
      <c r="AE37" s="3">
        <v>2.64</v>
      </c>
      <c r="AF37" s="2" t="s">
        <v>96</v>
      </c>
      <c r="AG37" s="2" t="s">
        <v>64</v>
      </c>
      <c r="AH37" s="2" t="s">
        <v>68</v>
      </c>
      <c r="AI37" s="2" t="s">
        <v>69</v>
      </c>
      <c r="AJ37" s="2" t="s">
        <v>64</v>
      </c>
      <c r="AK37" s="3">
        <v>0</v>
      </c>
      <c r="AL37" s="3">
        <v>0</v>
      </c>
    </row>
    <row r="38" spans="1:38" x14ac:dyDescent="0.2">
      <c r="A38" t="s">
        <v>9</v>
      </c>
      <c r="B38" t="s">
        <v>11</v>
      </c>
      <c r="C38" t="s">
        <v>619</v>
      </c>
      <c r="D38" t="s">
        <v>620</v>
      </c>
      <c r="E38" s="2" t="s">
        <v>94</v>
      </c>
      <c r="F38" s="2" t="s">
        <v>95</v>
      </c>
      <c r="G38" s="2" t="s">
        <v>254</v>
      </c>
      <c r="H38" s="2" t="s">
        <v>255</v>
      </c>
      <c r="I38" s="3">
        <v>222.81</v>
      </c>
      <c r="J38" s="2" t="s">
        <v>63</v>
      </c>
      <c r="K38" s="3">
        <v>40000</v>
      </c>
      <c r="L38" s="2" t="s">
        <v>63</v>
      </c>
      <c r="M38" s="2" t="s">
        <v>65</v>
      </c>
      <c r="N38" s="3">
        <v>28293.95</v>
      </c>
      <c r="O38" s="3">
        <v>-44.92</v>
      </c>
      <c r="P38" s="2" t="s">
        <v>62</v>
      </c>
      <c r="Q38" s="3">
        <v>28249.03</v>
      </c>
      <c r="R38" s="4">
        <v>70.599999999999994</v>
      </c>
      <c r="S38" s="2" t="s">
        <v>256</v>
      </c>
      <c r="T38" s="2" t="s">
        <v>64</v>
      </c>
      <c r="U38" s="2" t="s">
        <v>64</v>
      </c>
      <c r="V38" s="2" t="s">
        <v>67</v>
      </c>
      <c r="W38" s="2" t="s">
        <v>67</v>
      </c>
      <c r="X38" s="2" t="s">
        <v>67</v>
      </c>
      <c r="Y38" s="2" t="s">
        <v>66</v>
      </c>
      <c r="Z38" s="2" t="s">
        <v>67</v>
      </c>
      <c r="AA38" s="2" t="s">
        <v>64</v>
      </c>
      <c r="AB38" s="3">
        <v>6577.74</v>
      </c>
      <c r="AC38" s="3">
        <v>15821.09</v>
      </c>
      <c r="AD38" s="3">
        <v>5892.48</v>
      </c>
      <c r="AE38" s="3">
        <v>2.64</v>
      </c>
      <c r="AF38" s="2" t="s">
        <v>96</v>
      </c>
      <c r="AG38" s="2" t="s">
        <v>64</v>
      </c>
      <c r="AH38" s="2" t="s">
        <v>68</v>
      </c>
      <c r="AI38" s="2" t="s">
        <v>69</v>
      </c>
      <c r="AJ38" s="2" t="s">
        <v>64</v>
      </c>
      <c r="AK38" s="3">
        <v>0</v>
      </c>
      <c r="AL38" s="3">
        <v>0</v>
      </c>
    </row>
    <row r="39" spans="1:38" x14ac:dyDescent="0.2">
      <c r="A39" t="s">
        <v>9</v>
      </c>
      <c r="B39" t="s">
        <v>11</v>
      </c>
      <c r="C39" t="s">
        <v>619</v>
      </c>
      <c r="D39" t="s">
        <v>620</v>
      </c>
      <c r="E39" s="2" t="s">
        <v>94</v>
      </c>
      <c r="F39" s="2" t="s">
        <v>95</v>
      </c>
      <c r="G39" s="2" t="s">
        <v>257</v>
      </c>
      <c r="H39" s="2" t="s">
        <v>258</v>
      </c>
      <c r="I39" s="3">
        <v>316.43</v>
      </c>
      <c r="J39" s="2" t="s">
        <v>63</v>
      </c>
      <c r="K39" s="3">
        <v>40000</v>
      </c>
      <c r="L39" s="2" t="s">
        <v>63</v>
      </c>
      <c r="M39" s="2" t="s">
        <v>65</v>
      </c>
      <c r="N39" s="3">
        <v>28293.95</v>
      </c>
      <c r="O39" s="3">
        <v>-44.92</v>
      </c>
      <c r="P39" s="2" t="s">
        <v>62</v>
      </c>
      <c r="Q39" s="3">
        <v>28249.03</v>
      </c>
      <c r="R39" s="4">
        <v>70.599999999999994</v>
      </c>
      <c r="S39" s="2" t="s">
        <v>259</v>
      </c>
      <c r="T39" s="2" t="s">
        <v>64</v>
      </c>
      <c r="U39" s="2" t="s">
        <v>64</v>
      </c>
      <c r="V39" s="2" t="s">
        <v>67</v>
      </c>
      <c r="W39" s="2" t="s">
        <v>67</v>
      </c>
      <c r="X39" s="2" t="s">
        <v>67</v>
      </c>
      <c r="Y39" s="2" t="s">
        <v>66</v>
      </c>
      <c r="Z39" s="2" t="s">
        <v>67</v>
      </c>
      <c r="AA39" s="2" t="s">
        <v>64</v>
      </c>
      <c r="AB39" s="3">
        <v>6577.74</v>
      </c>
      <c r="AC39" s="3">
        <v>15821.09</v>
      </c>
      <c r="AD39" s="3">
        <v>5892.48</v>
      </c>
      <c r="AE39" s="3">
        <v>2.64</v>
      </c>
      <c r="AF39" s="2" t="s">
        <v>96</v>
      </c>
      <c r="AG39" s="2" t="s">
        <v>64</v>
      </c>
      <c r="AH39" s="2" t="s">
        <v>68</v>
      </c>
      <c r="AI39" s="2" t="s">
        <v>69</v>
      </c>
      <c r="AJ39" s="2" t="s">
        <v>64</v>
      </c>
      <c r="AK39" s="3">
        <v>0</v>
      </c>
      <c r="AL39" s="3">
        <v>0</v>
      </c>
    </row>
    <row r="40" spans="1:38" x14ac:dyDescent="0.2">
      <c r="A40" t="s">
        <v>9</v>
      </c>
      <c r="B40" t="s">
        <v>11</v>
      </c>
      <c r="C40" t="s">
        <v>619</v>
      </c>
      <c r="D40" t="s">
        <v>620</v>
      </c>
      <c r="E40" s="2" t="s">
        <v>94</v>
      </c>
      <c r="F40" s="2" t="s">
        <v>95</v>
      </c>
      <c r="G40" s="2" t="s">
        <v>260</v>
      </c>
      <c r="H40" s="2" t="s">
        <v>261</v>
      </c>
      <c r="I40" s="3">
        <v>495.71</v>
      </c>
      <c r="J40" s="2" t="s">
        <v>63</v>
      </c>
      <c r="K40" s="3">
        <v>40000</v>
      </c>
      <c r="L40" s="2" t="s">
        <v>63</v>
      </c>
      <c r="M40" s="2" t="s">
        <v>65</v>
      </c>
      <c r="N40" s="3">
        <v>28293.95</v>
      </c>
      <c r="O40" s="3">
        <v>-44.92</v>
      </c>
      <c r="P40" s="2" t="s">
        <v>62</v>
      </c>
      <c r="Q40" s="3">
        <v>28249.03</v>
      </c>
      <c r="R40" s="4">
        <v>70.599999999999994</v>
      </c>
      <c r="S40" s="2" t="s">
        <v>262</v>
      </c>
      <c r="T40" s="2" t="s">
        <v>64</v>
      </c>
      <c r="U40" s="2" t="s">
        <v>64</v>
      </c>
      <c r="V40" s="2" t="s">
        <v>67</v>
      </c>
      <c r="W40" s="2" t="s">
        <v>67</v>
      </c>
      <c r="X40" s="2" t="s">
        <v>67</v>
      </c>
      <c r="Y40" s="2" t="s">
        <v>66</v>
      </c>
      <c r="Z40" s="2" t="s">
        <v>67</v>
      </c>
      <c r="AA40" s="2" t="s">
        <v>64</v>
      </c>
      <c r="AB40" s="3">
        <v>6577.74</v>
      </c>
      <c r="AC40" s="3">
        <v>15821.09</v>
      </c>
      <c r="AD40" s="3">
        <v>5892.48</v>
      </c>
      <c r="AE40" s="3">
        <v>2.64</v>
      </c>
      <c r="AF40" s="2" t="s">
        <v>96</v>
      </c>
      <c r="AG40" s="2" t="s">
        <v>64</v>
      </c>
      <c r="AH40" s="2" t="s">
        <v>68</v>
      </c>
      <c r="AI40" s="2" t="s">
        <v>69</v>
      </c>
      <c r="AJ40" s="2" t="s">
        <v>64</v>
      </c>
      <c r="AK40" s="3">
        <v>0</v>
      </c>
      <c r="AL40" s="3">
        <v>0</v>
      </c>
    </row>
    <row r="41" spans="1:38" x14ac:dyDescent="0.2">
      <c r="A41" t="s">
        <v>9</v>
      </c>
      <c r="B41" t="s">
        <v>11</v>
      </c>
      <c r="C41" t="s">
        <v>619</v>
      </c>
      <c r="D41" t="s">
        <v>620</v>
      </c>
      <c r="E41" s="2" t="s">
        <v>94</v>
      </c>
      <c r="F41" s="2" t="s">
        <v>95</v>
      </c>
      <c r="G41" s="2" t="s">
        <v>263</v>
      </c>
      <c r="H41" s="2" t="s">
        <v>264</v>
      </c>
      <c r="I41" s="3">
        <v>657.69</v>
      </c>
      <c r="J41" s="2" t="s">
        <v>63</v>
      </c>
      <c r="K41" s="3">
        <v>40000</v>
      </c>
      <c r="L41" s="2" t="s">
        <v>63</v>
      </c>
      <c r="M41" s="2" t="s">
        <v>65</v>
      </c>
      <c r="N41" s="3">
        <v>28293.95</v>
      </c>
      <c r="O41" s="3">
        <v>-44.92</v>
      </c>
      <c r="P41" s="2" t="s">
        <v>62</v>
      </c>
      <c r="Q41" s="3">
        <v>28249.03</v>
      </c>
      <c r="R41" s="4">
        <v>70.599999999999994</v>
      </c>
      <c r="S41" s="2" t="s">
        <v>265</v>
      </c>
      <c r="T41" s="2" t="s">
        <v>64</v>
      </c>
      <c r="U41" s="2" t="s">
        <v>64</v>
      </c>
      <c r="V41" s="2" t="s">
        <v>67</v>
      </c>
      <c r="W41" s="2" t="s">
        <v>67</v>
      </c>
      <c r="X41" s="2" t="s">
        <v>67</v>
      </c>
      <c r="Y41" s="2" t="s">
        <v>66</v>
      </c>
      <c r="Z41" s="2" t="s">
        <v>67</v>
      </c>
      <c r="AA41" s="2" t="s">
        <v>64</v>
      </c>
      <c r="AB41" s="3">
        <v>6577.74</v>
      </c>
      <c r="AC41" s="3">
        <v>15821.09</v>
      </c>
      <c r="AD41" s="3">
        <v>5892.48</v>
      </c>
      <c r="AE41" s="3">
        <v>2.64</v>
      </c>
      <c r="AF41" s="2" t="s">
        <v>96</v>
      </c>
      <c r="AG41" s="2" t="s">
        <v>64</v>
      </c>
      <c r="AH41" s="2" t="s">
        <v>68</v>
      </c>
      <c r="AI41" s="2" t="s">
        <v>69</v>
      </c>
      <c r="AJ41" s="2" t="s">
        <v>64</v>
      </c>
      <c r="AK41" s="3">
        <v>0</v>
      </c>
      <c r="AL41" s="3">
        <v>0</v>
      </c>
    </row>
    <row r="42" spans="1:38" x14ac:dyDescent="0.2">
      <c r="A42" t="s">
        <v>9</v>
      </c>
      <c r="B42" t="s">
        <v>11</v>
      </c>
      <c r="C42" t="s">
        <v>619</v>
      </c>
      <c r="D42" t="s">
        <v>620</v>
      </c>
      <c r="E42" s="2" t="s">
        <v>94</v>
      </c>
      <c r="F42" s="2" t="s">
        <v>95</v>
      </c>
      <c r="G42" s="2" t="s">
        <v>266</v>
      </c>
      <c r="H42" s="2" t="s">
        <v>267</v>
      </c>
      <c r="I42" s="3">
        <v>658.73</v>
      </c>
      <c r="J42" s="2" t="s">
        <v>63</v>
      </c>
      <c r="K42" s="3">
        <v>40000</v>
      </c>
      <c r="L42" s="2" t="s">
        <v>63</v>
      </c>
      <c r="M42" s="2" t="s">
        <v>65</v>
      </c>
      <c r="N42" s="3">
        <v>28293.95</v>
      </c>
      <c r="O42" s="3">
        <v>-44.92</v>
      </c>
      <c r="P42" s="2" t="s">
        <v>62</v>
      </c>
      <c r="Q42" s="3">
        <v>28249.03</v>
      </c>
      <c r="R42" s="4">
        <v>70.599999999999994</v>
      </c>
      <c r="S42" s="2" t="s">
        <v>268</v>
      </c>
      <c r="T42" s="2" t="s">
        <v>64</v>
      </c>
      <c r="U42" s="2" t="s">
        <v>64</v>
      </c>
      <c r="V42" s="2" t="s">
        <v>67</v>
      </c>
      <c r="W42" s="2" t="s">
        <v>67</v>
      </c>
      <c r="X42" s="2" t="s">
        <v>67</v>
      </c>
      <c r="Y42" s="2" t="s">
        <v>66</v>
      </c>
      <c r="Z42" s="2" t="s">
        <v>67</v>
      </c>
      <c r="AA42" s="2" t="s">
        <v>64</v>
      </c>
      <c r="AB42" s="3">
        <v>6577.74</v>
      </c>
      <c r="AC42" s="3">
        <v>15821.09</v>
      </c>
      <c r="AD42" s="3">
        <v>5892.48</v>
      </c>
      <c r="AE42" s="3">
        <v>2.64</v>
      </c>
      <c r="AF42" s="2" t="s">
        <v>96</v>
      </c>
      <c r="AG42" s="2" t="s">
        <v>64</v>
      </c>
      <c r="AH42" s="2" t="s">
        <v>68</v>
      </c>
      <c r="AI42" s="2" t="s">
        <v>69</v>
      </c>
      <c r="AJ42" s="2" t="s">
        <v>64</v>
      </c>
      <c r="AK42" s="3">
        <v>0</v>
      </c>
      <c r="AL42" s="3">
        <v>0</v>
      </c>
    </row>
    <row r="43" spans="1:38" x14ac:dyDescent="0.2">
      <c r="A43" t="s">
        <v>9</v>
      </c>
      <c r="B43" t="s">
        <v>11</v>
      </c>
      <c r="C43" t="s">
        <v>619</v>
      </c>
      <c r="D43" t="s">
        <v>620</v>
      </c>
      <c r="E43" s="2" t="s">
        <v>94</v>
      </c>
      <c r="F43" s="2" t="s">
        <v>95</v>
      </c>
      <c r="G43" s="2" t="s">
        <v>269</v>
      </c>
      <c r="H43" s="2" t="s">
        <v>270</v>
      </c>
      <c r="I43" s="3">
        <v>209.08</v>
      </c>
      <c r="J43" s="2" t="s">
        <v>63</v>
      </c>
      <c r="K43" s="3">
        <v>40000</v>
      </c>
      <c r="L43" s="2" t="s">
        <v>63</v>
      </c>
      <c r="M43" s="2" t="s">
        <v>65</v>
      </c>
      <c r="N43" s="3">
        <v>28293.95</v>
      </c>
      <c r="O43" s="3">
        <v>-44.92</v>
      </c>
      <c r="P43" s="2" t="s">
        <v>62</v>
      </c>
      <c r="Q43" s="3">
        <v>28249.03</v>
      </c>
      <c r="R43" s="4">
        <v>70.599999999999994</v>
      </c>
      <c r="S43" s="2" t="s">
        <v>271</v>
      </c>
      <c r="T43" s="2" t="s">
        <v>64</v>
      </c>
      <c r="U43" s="2" t="s">
        <v>64</v>
      </c>
      <c r="V43" s="2" t="s">
        <v>67</v>
      </c>
      <c r="W43" s="2" t="s">
        <v>67</v>
      </c>
      <c r="X43" s="2" t="s">
        <v>67</v>
      </c>
      <c r="Y43" s="2" t="s">
        <v>66</v>
      </c>
      <c r="Z43" s="2" t="s">
        <v>67</v>
      </c>
      <c r="AA43" s="2" t="s">
        <v>64</v>
      </c>
      <c r="AB43" s="3">
        <v>6577.74</v>
      </c>
      <c r="AC43" s="3">
        <v>15821.09</v>
      </c>
      <c r="AD43" s="3">
        <v>5892.48</v>
      </c>
      <c r="AE43" s="3">
        <v>2.64</v>
      </c>
      <c r="AF43" s="2" t="s">
        <v>96</v>
      </c>
      <c r="AG43" s="2" t="s">
        <v>64</v>
      </c>
      <c r="AH43" s="2" t="s">
        <v>68</v>
      </c>
      <c r="AI43" s="2" t="s">
        <v>69</v>
      </c>
      <c r="AJ43" s="2" t="s">
        <v>64</v>
      </c>
      <c r="AK43" s="3">
        <v>0</v>
      </c>
      <c r="AL43" s="3">
        <v>0</v>
      </c>
    </row>
    <row r="44" spans="1:38" x14ac:dyDescent="0.2">
      <c r="A44" t="s">
        <v>9</v>
      </c>
      <c r="B44" t="s">
        <v>11</v>
      </c>
      <c r="C44" t="s">
        <v>619</v>
      </c>
      <c r="D44" t="s">
        <v>620</v>
      </c>
      <c r="E44" s="2" t="s">
        <v>94</v>
      </c>
      <c r="F44" s="2" t="s">
        <v>95</v>
      </c>
      <c r="G44" s="2" t="s">
        <v>272</v>
      </c>
      <c r="H44" s="2" t="s">
        <v>273</v>
      </c>
      <c r="I44" s="3">
        <v>51.26</v>
      </c>
      <c r="J44" s="2" t="s">
        <v>63</v>
      </c>
      <c r="K44" s="3">
        <v>40000</v>
      </c>
      <c r="L44" s="2" t="s">
        <v>63</v>
      </c>
      <c r="M44" s="2" t="s">
        <v>65</v>
      </c>
      <c r="N44" s="3">
        <v>28293.95</v>
      </c>
      <c r="O44" s="3">
        <v>-44.92</v>
      </c>
      <c r="P44" s="2" t="s">
        <v>62</v>
      </c>
      <c r="Q44" s="3">
        <v>28249.03</v>
      </c>
      <c r="R44" s="4">
        <v>70.599999999999994</v>
      </c>
      <c r="S44" s="2" t="s">
        <v>274</v>
      </c>
      <c r="T44" s="2" t="s">
        <v>64</v>
      </c>
      <c r="U44" s="2" t="s">
        <v>64</v>
      </c>
      <c r="V44" s="2" t="s">
        <v>67</v>
      </c>
      <c r="W44" s="2" t="s">
        <v>67</v>
      </c>
      <c r="X44" s="2" t="s">
        <v>67</v>
      </c>
      <c r="Y44" s="2" t="s">
        <v>66</v>
      </c>
      <c r="Z44" s="2" t="s">
        <v>67</v>
      </c>
      <c r="AA44" s="2" t="s">
        <v>64</v>
      </c>
      <c r="AB44" s="3">
        <v>6577.74</v>
      </c>
      <c r="AC44" s="3">
        <v>15821.09</v>
      </c>
      <c r="AD44" s="3">
        <v>5892.48</v>
      </c>
      <c r="AE44" s="3">
        <v>2.64</v>
      </c>
      <c r="AF44" s="2" t="s">
        <v>96</v>
      </c>
      <c r="AG44" s="2" t="s">
        <v>64</v>
      </c>
      <c r="AH44" s="2" t="s">
        <v>68</v>
      </c>
      <c r="AI44" s="2" t="s">
        <v>69</v>
      </c>
      <c r="AJ44" s="2" t="s">
        <v>64</v>
      </c>
      <c r="AK44" s="3">
        <v>0</v>
      </c>
      <c r="AL44" s="3">
        <v>0</v>
      </c>
    </row>
    <row r="45" spans="1:38" x14ac:dyDescent="0.2">
      <c r="A45" t="s">
        <v>9</v>
      </c>
      <c r="B45" t="s">
        <v>11</v>
      </c>
      <c r="C45" t="s">
        <v>619</v>
      </c>
      <c r="D45" t="s">
        <v>620</v>
      </c>
      <c r="E45" s="2" t="s">
        <v>94</v>
      </c>
      <c r="F45" s="2" t="s">
        <v>95</v>
      </c>
      <c r="G45" s="2" t="s">
        <v>275</v>
      </c>
      <c r="H45" s="2" t="s">
        <v>276</v>
      </c>
      <c r="I45" s="3">
        <v>23.94</v>
      </c>
      <c r="J45" s="2" t="s">
        <v>63</v>
      </c>
      <c r="K45" s="3">
        <v>40000</v>
      </c>
      <c r="L45" s="2" t="s">
        <v>63</v>
      </c>
      <c r="M45" s="2" t="s">
        <v>65</v>
      </c>
      <c r="N45" s="3">
        <v>28293.95</v>
      </c>
      <c r="O45" s="3">
        <v>-44.92</v>
      </c>
      <c r="P45" s="2" t="s">
        <v>62</v>
      </c>
      <c r="Q45" s="3">
        <v>28249.03</v>
      </c>
      <c r="R45" s="4">
        <v>70.599999999999994</v>
      </c>
      <c r="S45" s="2" t="s">
        <v>277</v>
      </c>
      <c r="T45" s="2" t="s">
        <v>64</v>
      </c>
      <c r="U45" s="2" t="s">
        <v>64</v>
      </c>
      <c r="V45" s="2" t="s">
        <v>67</v>
      </c>
      <c r="W45" s="2" t="s">
        <v>67</v>
      </c>
      <c r="X45" s="2" t="s">
        <v>67</v>
      </c>
      <c r="Y45" s="2" t="s">
        <v>66</v>
      </c>
      <c r="Z45" s="2" t="s">
        <v>67</v>
      </c>
      <c r="AA45" s="2" t="s">
        <v>64</v>
      </c>
      <c r="AB45" s="3">
        <v>6577.74</v>
      </c>
      <c r="AC45" s="3">
        <v>15821.09</v>
      </c>
      <c r="AD45" s="3">
        <v>5892.48</v>
      </c>
      <c r="AE45" s="3">
        <v>2.64</v>
      </c>
      <c r="AF45" s="2" t="s">
        <v>96</v>
      </c>
      <c r="AG45" s="2" t="s">
        <v>64</v>
      </c>
      <c r="AH45" s="2" t="s">
        <v>68</v>
      </c>
      <c r="AI45" s="2" t="s">
        <v>69</v>
      </c>
      <c r="AJ45" s="2" t="s">
        <v>64</v>
      </c>
      <c r="AK45" s="3">
        <v>0</v>
      </c>
      <c r="AL45" s="3">
        <v>0</v>
      </c>
    </row>
    <row r="46" spans="1:38" x14ac:dyDescent="0.2">
      <c r="A46" t="s">
        <v>9</v>
      </c>
      <c r="B46" t="s">
        <v>11</v>
      </c>
      <c r="C46" t="s">
        <v>619</v>
      </c>
      <c r="D46" t="s">
        <v>620</v>
      </c>
      <c r="E46" s="2" t="s">
        <v>94</v>
      </c>
      <c r="F46" s="2" t="s">
        <v>95</v>
      </c>
      <c r="G46" s="2" t="s">
        <v>278</v>
      </c>
      <c r="H46" s="2" t="s">
        <v>279</v>
      </c>
      <c r="I46" s="3">
        <v>353.87</v>
      </c>
      <c r="J46" s="2" t="s">
        <v>63</v>
      </c>
      <c r="K46" s="3">
        <v>40000</v>
      </c>
      <c r="L46" s="2" t="s">
        <v>63</v>
      </c>
      <c r="M46" s="2" t="s">
        <v>65</v>
      </c>
      <c r="N46" s="3">
        <v>28293.95</v>
      </c>
      <c r="O46" s="3">
        <v>-44.92</v>
      </c>
      <c r="P46" s="2" t="s">
        <v>62</v>
      </c>
      <c r="Q46" s="3">
        <v>28249.03</v>
      </c>
      <c r="R46" s="4">
        <v>70.599999999999994</v>
      </c>
      <c r="S46" s="2" t="s">
        <v>280</v>
      </c>
      <c r="T46" s="2" t="s">
        <v>64</v>
      </c>
      <c r="U46" s="2" t="s">
        <v>64</v>
      </c>
      <c r="V46" s="2" t="s">
        <v>67</v>
      </c>
      <c r="W46" s="2" t="s">
        <v>67</v>
      </c>
      <c r="X46" s="2" t="s">
        <v>67</v>
      </c>
      <c r="Y46" s="2" t="s">
        <v>66</v>
      </c>
      <c r="Z46" s="2" t="s">
        <v>67</v>
      </c>
      <c r="AA46" s="2" t="s">
        <v>64</v>
      </c>
      <c r="AB46" s="3">
        <v>6577.74</v>
      </c>
      <c r="AC46" s="3">
        <v>15821.09</v>
      </c>
      <c r="AD46" s="3">
        <v>5892.48</v>
      </c>
      <c r="AE46" s="3">
        <v>2.64</v>
      </c>
      <c r="AF46" s="2" t="s">
        <v>96</v>
      </c>
      <c r="AG46" s="2" t="s">
        <v>64</v>
      </c>
      <c r="AH46" s="2" t="s">
        <v>68</v>
      </c>
      <c r="AI46" s="2" t="s">
        <v>69</v>
      </c>
      <c r="AJ46" s="2" t="s">
        <v>64</v>
      </c>
      <c r="AK46" s="3">
        <v>0</v>
      </c>
      <c r="AL46" s="3">
        <v>0</v>
      </c>
    </row>
    <row r="47" spans="1:38" x14ac:dyDescent="0.2">
      <c r="A47" t="s">
        <v>9</v>
      </c>
      <c r="B47" t="s">
        <v>11</v>
      </c>
      <c r="C47" t="s">
        <v>619</v>
      </c>
      <c r="D47" t="s">
        <v>620</v>
      </c>
      <c r="E47" s="2" t="s">
        <v>94</v>
      </c>
      <c r="F47" s="2" t="s">
        <v>95</v>
      </c>
      <c r="G47" s="2" t="s">
        <v>281</v>
      </c>
      <c r="H47" s="2" t="s">
        <v>282</v>
      </c>
      <c r="I47" s="3">
        <v>701.74</v>
      </c>
      <c r="J47" s="2" t="s">
        <v>63</v>
      </c>
      <c r="K47" s="3">
        <v>40000</v>
      </c>
      <c r="L47" s="2" t="s">
        <v>63</v>
      </c>
      <c r="M47" s="2" t="s">
        <v>65</v>
      </c>
      <c r="N47" s="3">
        <v>28293.95</v>
      </c>
      <c r="O47" s="3">
        <v>-44.92</v>
      </c>
      <c r="P47" s="2" t="s">
        <v>62</v>
      </c>
      <c r="Q47" s="3">
        <v>28249.03</v>
      </c>
      <c r="R47" s="4">
        <v>70.599999999999994</v>
      </c>
      <c r="S47" s="2" t="s">
        <v>283</v>
      </c>
      <c r="T47" s="2" t="s">
        <v>64</v>
      </c>
      <c r="U47" s="2" t="s">
        <v>64</v>
      </c>
      <c r="V47" s="2" t="s">
        <v>67</v>
      </c>
      <c r="W47" s="2" t="s">
        <v>67</v>
      </c>
      <c r="X47" s="2" t="s">
        <v>67</v>
      </c>
      <c r="Y47" s="2" t="s">
        <v>66</v>
      </c>
      <c r="Z47" s="2" t="s">
        <v>67</v>
      </c>
      <c r="AA47" s="2" t="s">
        <v>64</v>
      </c>
      <c r="AB47" s="3">
        <v>6577.74</v>
      </c>
      <c r="AC47" s="3">
        <v>15821.09</v>
      </c>
      <c r="AD47" s="3">
        <v>5892.48</v>
      </c>
      <c r="AE47" s="3">
        <v>2.64</v>
      </c>
      <c r="AF47" s="2" t="s">
        <v>96</v>
      </c>
      <c r="AG47" s="2" t="s">
        <v>64</v>
      </c>
      <c r="AH47" s="2" t="s">
        <v>68</v>
      </c>
      <c r="AI47" s="2" t="s">
        <v>69</v>
      </c>
      <c r="AJ47" s="2" t="s">
        <v>64</v>
      </c>
      <c r="AK47" s="3">
        <v>0</v>
      </c>
      <c r="AL47" s="3">
        <v>0</v>
      </c>
    </row>
    <row r="48" spans="1:38" x14ac:dyDescent="0.2">
      <c r="A48" t="s">
        <v>9</v>
      </c>
      <c r="B48" t="s">
        <v>11</v>
      </c>
      <c r="C48" t="s">
        <v>619</v>
      </c>
      <c r="D48" t="s">
        <v>620</v>
      </c>
      <c r="E48" s="2" t="s">
        <v>99</v>
      </c>
      <c r="F48" s="2" t="s">
        <v>100</v>
      </c>
      <c r="G48" s="2" t="s">
        <v>97</v>
      </c>
      <c r="H48" s="2" t="s">
        <v>98</v>
      </c>
      <c r="I48" s="3">
        <v>322.08999999999997</v>
      </c>
      <c r="J48" s="2" t="s">
        <v>63</v>
      </c>
      <c r="K48" s="3">
        <v>1</v>
      </c>
      <c r="L48" s="2" t="s">
        <v>63</v>
      </c>
      <c r="M48" s="2" t="s">
        <v>65</v>
      </c>
      <c r="N48" s="3">
        <v>4219.24</v>
      </c>
      <c r="O48" s="3">
        <v>333.42</v>
      </c>
      <c r="P48" s="2" t="s">
        <v>62</v>
      </c>
      <c r="Q48" s="3">
        <v>4552.66</v>
      </c>
      <c r="R48" s="4">
        <v>455266</v>
      </c>
      <c r="S48" s="2" t="s">
        <v>101</v>
      </c>
      <c r="T48" s="2" t="s">
        <v>64</v>
      </c>
      <c r="U48" s="2" t="s">
        <v>64</v>
      </c>
      <c r="V48" s="2" t="s">
        <v>66</v>
      </c>
      <c r="W48" s="2" t="s">
        <v>67</v>
      </c>
      <c r="X48" s="2" t="s">
        <v>67</v>
      </c>
      <c r="Y48" s="2" t="s">
        <v>66</v>
      </c>
      <c r="Z48" s="2" t="s">
        <v>67</v>
      </c>
      <c r="AA48" s="2" t="s">
        <v>64</v>
      </c>
      <c r="AB48" s="3">
        <v>-354.2</v>
      </c>
      <c r="AC48" s="3">
        <v>-120.35</v>
      </c>
      <c r="AD48" s="3">
        <v>-2.83</v>
      </c>
      <c r="AE48" s="3">
        <v>4696.62</v>
      </c>
      <c r="AF48" s="2" t="s">
        <v>72</v>
      </c>
      <c r="AG48" s="2" t="s">
        <v>64</v>
      </c>
      <c r="AH48" s="2" t="s">
        <v>64</v>
      </c>
      <c r="AI48" s="2" t="s">
        <v>69</v>
      </c>
      <c r="AJ48" s="2" t="s">
        <v>64</v>
      </c>
      <c r="AK48" s="3">
        <v>0</v>
      </c>
      <c r="AL48" s="3">
        <v>0</v>
      </c>
    </row>
    <row r="49" spans="1:38" x14ac:dyDescent="0.2">
      <c r="A49" t="s">
        <v>9</v>
      </c>
      <c r="B49" t="s">
        <v>11</v>
      </c>
      <c r="C49" t="s">
        <v>619</v>
      </c>
      <c r="D49" t="s">
        <v>620</v>
      </c>
      <c r="E49" s="2" t="s">
        <v>99</v>
      </c>
      <c r="F49" s="2" t="s">
        <v>100</v>
      </c>
      <c r="G49" s="2" t="s">
        <v>113</v>
      </c>
      <c r="H49" s="2" t="s">
        <v>114</v>
      </c>
      <c r="I49" s="3">
        <v>484.66</v>
      </c>
      <c r="J49" s="2" t="s">
        <v>63</v>
      </c>
      <c r="K49" s="3">
        <v>1</v>
      </c>
      <c r="L49" s="2" t="s">
        <v>63</v>
      </c>
      <c r="M49" s="2" t="s">
        <v>65</v>
      </c>
      <c r="N49" s="3">
        <v>4219.24</v>
      </c>
      <c r="O49" s="3">
        <v>333.42</v>
      </c>
      <c r="P49" s="2" t="s">
        <v>62</v>
      </c>
      <c r="Q49" s="3">
        <v>4552.66</v>
      </c>
      <c r="R49" s="4">
        <v>455266</v>
      </c>
      <c r="S49" s="2" t="s">
        <v>115</v>
      </c>
      <c r="T49" s="2" t="s">
        <v>64</v>
      </c>
      <c r="U49" s="2" t="s">
        <v>64</v>
      </c>
      <c r="V49" s="2" t="s">
        <v>66</v>
      </c>
      <c r="W49" s="2" t="s">
        <v>67</v>
      </c>
      <c r="X49" s="2" t="s">
        <v>67</v>
      </c>
      <c r="Y49" s="2" t="s">
        <v>66</v>
      </c>
      <c r="Z49" s="2" t="s">
        <v>67</v>
      </c>
      <c r="AA49" s="2" t="s">
        <v>64</v>
      </c>
      <c r="AB49" s="3">
        <v>-354.2</v>
      </c>
      <c r="AC49" s="3">
        <v>-120.35</v>
      </c>
      <c r="AD49" s="3">
        <v>-2.83</v>
      </c>
      <c r="AE49" s="3">
        <v>4696.62</v>
      </c>
      <c r="AF49" s="2" t="s">
        <v>72</v>
      </c>
      <c r="AG49" s="2" t="s">
        <v>64</v>
      </c>
      <c r="AH49" s="2" t="s">
        <v>68</v>
      </c>
      <c r="AI49" s="2" t="s">
        <v>69</v>
      </c>
      <c r="AJ49" s="2" t="s">
        <v>64</v>
      </c>
      <c r="AK49" s="3">
        <v>0</v>
      </c>
      <c r="AL49" s="3">
        <v>0</v>
      </c>
    </row>
    <row r="50" spans="1:38" x14ac:dyDescent="0.2">
      <c r="A50" t="s">
        <v>9</v>
      </c>
      <c r="B50" t="s">
        <v>11</v>
      </c>
      <c r="C50" t="s">
        <v>619</v>
      </c>
      <c r="D50" t="s">
        <v>620</v>
      </c>
      <c r="E50" s="2" t="s">
        <v>99</v>
      </c>
      <c r="F50" s="2" t="s">
        <v>100</v>
      </c>
      <c r="G50" s="2" t="s">
        <v>284</v>
      </c>
      <c r="H50" s="2" t="s">
        <v>285</v>
      </c>
      <c r="I50" s="3">
        <v>0</v>
      </c>
      <c r="J50" s="2" t="s">
        <v>63</v>
      </c>
      <c r="K50" s="3">
        <v>1</v>
      </c>
      <c r="L50" s="2" t="s">
        <v>63</v>
      </c>
      <c r="M50" s="2" t="s">
        <v>65</v>
      </c>
      <c r="N50" s="3">
        <v>4219.24</v>
      </c>
      <c r="O50" s="3">
        <v>333.42</v>
      </c>
      <c r="P50" s="2" t="s">
        <v>62</v>
      </c>
      <c r="Q50" s="3">
        <v>4552.66</v>
      </c>
      <c r="R50" s="4">
        <v>455266</v>
      </c>
      <c r="S50" s="2" t="s">
        <v>286</v>
      </c>
      <c r="T50" s="2" t="s">
        <v>64</v>
      </c>
      <c r="U50" s="2" t="s">
        <v>64</v>
      </c>
      <c r="V50" s="2" t="s">
        <v>66</v>
      </c>
      <c r="W50" s="2" t="s">
        <v>67</v>
      </c>
      <c r="X50" s="2" t="s">
        <v>67</v>
      </c>
      <c r="Y50" s="2" t="s">
        <v>66</v>
      </c>
      <c r="Z50" s="2" t="s">
        <v>67</v>
      </c>
      <c r="AA50" s="2" t="s">
        <v>64</v>
      </c>
      <c r="AB50" s="3">
        <v>-354.2</v>
      </c>
      <c r="AC50" s="3">
        <v>-120.35</v>
      </c>
      <c r="AD50" s="3">
        <v>-2.83</v>
      </c>
      <c r="AE50" s="3">
        <v>4696.62</v>
      </c>
      <c r="AF50" s="2" t="s">
        <v>72</v>
      </c>
      <c r="AG50" s="2" t="s">
        <v>64</v>
      </c>
      <c r="AH50" s="2" t="s">
        <v>68</v>
      </c>
      <c r="AI50" s="2" t="s">
        <v>69</v>
      </c>
      <c r="AJ50" s="2" t="s">
        <v>64</v>
      </c>
      <c r="AK50" s="3">
        <v>0</v>
      </c>
      <c r="AL50" s="3">
        <v>0</v>
      </c>
    </row>
    <row r="51" spans="1:38" x14ac:dyDescent="0.2">
      <c r="A51" t="s">
        <v>9</v>
      </c>
      <c r="B51" t="s">
        <v>11</v>
      </c>
      <c r="C51" t="s">
        <v>619</v>
      </c>
      <c r="D51" t="s">
        <v>620</v>
      </c>
      <c r="E51" s="2" t="s">
        <v>99</v>
      </c>
      <c r="F51" s="2" t="s">
        <v>100</v>
      </c>
      <c r="G51" s="2" t="s">
        <v>287</v>
      </c>
      <c r="H51" s="2" t="s">
        <v>288</v>
      </c>
      <c r="I51" s="3">
        <v>882.54</v>
      </c>
      <c r="J51" s="2" t="s">
        <v>63</v>
      </c>
      <c r="K51" s="3">
        <v>1</v>
      </c>
      <c r="L51" s="2" t="s">
        <v>63</v>
      </c>
      <c r="M51" s="2" t="s">
        <v>65</v>
      </c>
      <c r="N51" s="3">
        <v>4219.24</v>
      </c>
      <c r="O51" s="3">
        <v>333.42</v>
      </c>
      <c r="P51" s="2" t="s">
        <v>62</v>
      </c>
      <c r="Q51" s="3">
        <v>4552.66</v>
      </c>
      <c r="R51" s="4">
        <v>455266</v>
      </c>
      <c r="S51" s="2" t="s">
        <v>289</v>
      </c>
      <c r="T51" s="2" t="s">
        <v>64</v>
      </c>
      <c r="U51" s="2" t="s">
        <v>64</v>
      </c>
      <c r="V51" s="2" t="s">
        <v>66</v>
      </c>
      <c r="W51" s="2" t="s">
        <v>67</v>
      </c>
      <c r="X51" s="2" t="s">
        <v>67</v>
      </c>
      <c r="Y51" s="2" t="s">
        <v>66</v>
      </c>
      <c r="Z51" s="2" t="s">
        <v>67</v>
      </c>
      <c r="AA51" s="2" t="s">
        <v>64</v>
      </c>
      <c r="AB51" s="3">
        <v>-354.2</v>
      </c>
      <c r="AC51" s="3">
        <v>-120.35</v>
      </c>
      <c r="AD51" s="3">
        <v>-2.83</v>
      </c>
      <c r="AE51" s="3">
        <v>4696.62</v>
      </c>
      <c r="AF51" s="2" t="s">
        <v>72</v>
      </c>
      <c r="AG51" s="2" t="s">
        <v>64</v>
      </c>
      <c r="AH51" s="2" t="s">
        <v>68</v>
      </c>
      <c r="AI51" s="2" t="s">
        <v>69</v>
      </c>
      <c r="AJ51" s="2" t="s">
        <v>64</v>
      </c>
      <c r="AK51" s="3">
        <v>0</v>
      </c>
      <c r="AL51" s="3">
        <v>0</v>
      </c>
    </row>
    <row r="52" spans="1:38" x14ac:dyDescent="0.2">
      <c r="A52" t="s">
        <v>9</v>
      </c>
      <c r="B52" t="s">
        <v>11</v>
      </c>
      <c r="C52" t="s">
        <v>619</v>
      </c>
      <c r="D52" t="s">
        <v>620</v>
      </c>
      <c r="E52" s="2" t="s">
        <v>99</v>
      </c>
      <c r="F52" s="2" t="s">
        <v>100</v>
      </c>
      <c r="G52" s="2" t="s">
        <v>290</v>
      </c>
      <c r="H52" s="2" t="s">
        <v>291</v>
      </c>
      <c r="I52" s="3">
        <v>307.08999999999997</v>
      </c>
      <c r="J52" s="2" t="s">
        <v>63</v>
      </c>
      <c r="K52" s="3">
        <v>1</v>
      </c>
      <c r="L52" s="2" t="s">
        <v>63</v>
      </c>
      <c r="M52" s="2" t="s">
        <v>65</v>
      </c>
      <c r="N52" s="3">
        <v>4219.24</v>
      </c>
      <c r="O52" s="3">
        <v>333.42</v>
      </c>
      <c r="P52" s="2" t="s">
        <v>62</v>
      </c>
      <c r="Q52" s="3">
        <v>4552.66</v>
      </c>
      <c r="R52" s="4">
        <v>455266</v>
      </c>
      <c r="S52" s="2" t="s">
        <v>292</v>
      </c>
      <c r="T52" s="2" t="s">
        <v>64</v>
      </c>
      <c r="U52" s="2" t="s">
        <v>64</v>
      </c>
      <c r="V52" s="2" t="s">
        <v>66</v>
      </c>
      <c r="W52" s="2" t="s">
        <v>67</v>
      </c>
      <c r="X52" s="2" t="s">
        <v>67</v>
      </c>
      <c r="Y52" s="2" t="s">
        <v>66</v>
      </c>
      <c r="Z52" s="2" t="s">
        <v>67</v>
      </c>
      <c r="AA52" s="2" t="s">
        <v>64</v>
      </c>
      <c r="AB52" s="3">
        <v>-354.2</v>
      </c>
      <c r="AC52" s="3">
        <v>-120.35</v>
      </c>
      <c r="AD52" s="3">
        <v>-2.83</v>
      </c>
      <c r="AE52" s="3">
        <v>4696.62</v>
      </c>
      <c r="AF52" s="2" t="s">
        <v>72</v>
      </c>
      <c r="AG52" s="2" t="s">
        <v>64</v>
      </c>
      <c r="AH52" s="2" t="s">
        <v>68</v>
      </c>
      <c r="AI52" s="2" t="s">
        <v>69</v>
      </c>
      <c r="AJ52" s="2" t="s">
        <v>64</v>
      </c>
      <c r="AK52" s="3">
        <v>0</v>
      </c>
      <c r="AL52" s="3">
        <v>0</v>
      </c>
    </row>
    <row r="53" spans="1:38" x14ac:dyDescent="0.2">
      <c r="A53" t="s">
        <v>9</v>
      </c>
      <c r="B53" t="s">
        <v>11</v>
      </c>
      <c r="C53" t="s">
        <v>619</v>
      </c>
      <c r="D53" t="s">
        <v>620</v>
      </c>
      <c r="E53" s="2" t="s">
        <v>99</v>
      </c>
      <c r="F53" s="2" t="s">
        <v>100</v>
      </c>
      <c r="G53" s="2" t="s">
        <v>293</v>
      </c>
      <c r="H53" s="2" t="s">
        <v>294</v>
      </c>
      <c r="I53" s="3">
        <v>110.73</v>
      </c>
      <c r="J53" s="2" t="s">
        <v>63</v>
      </c>
      <c r="K53" s="3">
        <v>1</v>
      </c>
      <c r="L53" s="2" t="s">
        <v>63</v>
      </c>
      <c r="M53" s="2" t="s">
        <v>65</v>
      </c>
      <c r="N53" s="3">
        <v>4219.24</v>
      </c>
      <c r="O53" s="3">
        <v>333.42</v>
      </c>
      <c r="P53" s="2" t="s">
        <v>62</v>
      </c>
      <c r="Q53" s="3">
        <v>4552.66</v>
      </c>
      <c r="R53" s="4">
        <v>455266</v>
      </c>
      <c r="S53" s="2" t="s">
        <v>295</v>
      </c>
      <c r="T53" s="2" t="s">
        <v>64</v>
      </c>
      <c r="U53" s="2" t="s">
        <v>64</v>
      </c>
      <c r="V53" s="2" t="s">
        <v>66</v>
      </c>
      <c r="W53" s="2" t="s">
        <v>67</v>
      </c>
      <c r="X53" s="2" t="s">
        <v>67</v>
      </c>
      <c r="Y53" s="2" t="s">
        <v>66</v>
      </c>
      <c r="Z53" s="2" t="s">
        <v>67</v>
      </c>
      <c r="AA53" s="2" t="s">
        <v>64</v>
      </c>
      <c r="AB53" s="3">
        <v>-354.2</v>
      </c>
      <c r="AC53" s="3">
        <v>-120.35</v>
      </c>
      <c r="AD53" s="3">
        <v>-2.83</v>
      </c>
      <c r="AE53" s="3">
        <v>4696.62</v>
      </c>
      <c r="AF53" s="2" t="s">
        <v>72</v>
      </c>
      <c r="AG53" s="2" t="s">
        <v>64</v>
      </c>
      <c r="AH53" s="2" t="s">
        <v>68</v>
      </c>
      <c r="AI53" s="2" t="s">
        <v>69</v>
      </c>
      <c r="AJ53" s="2" t="s">
        <v>64</v>
      </c>
      <c r="AK53" s="3">
        <v>0</v>
      </c>
      <c r="AL53" s="3">
        <v>0</v>
      </c>
    </row>
    <row r="54" spans="1:38" x14ac:dyDescent="0.2">
      <c r="A54" t="s">
        <v>9</v>
      </c>
      <c r="B54" t="s">
        <v>11</v>
      </c>
      <c r="C54" t="s">
        <v>619</v>
      </c>
      <c r="D54" t="s">
        <v>620</v>
      </c>
      <c r="E54" s="2" t="s">
        <v>99</v>
      </c>
      <c r="F54" s="2" t="s">
        <v>100</v>
      </c>
      <c r="G54" s="2" t="s">
        <v>296</v>
      </c>
      <c r="H54" s="2" t="s">
        <v>297</v>
      </c>
      <c r="I54" s="3">
        <v>517.5</v>
      </c>
      <c r="J54" s="2" t="s">
        <v>63</v>
      </c>
      <c r="K54" s="3">
        <v>1</v>
      </c>
      <c r="L54" s="2" t="s">
        <v>63</v>
      </c>
      <c r="M54" s="2" t="s">
        <v>65</v>
      </c>
      <c r="N54" s="3">
        <v>4219.24</v>
      </c>
      <c r="O54" s="3">
        <v>333.42</v>
      </c>
      <c r="P54" s="2" t="s">
        <v>62</v>
      </c>
      <c r="Q54" s="3">
        <v>4552.66</v>
      </c>
      <c r="R54" s="4">
        <v>455266</v>
      </c>
      <c r="S54" s="2" t="s">
        <v>298</v>
      </c>
      <c r="T54" s="2" t="s">
        <v>64</v>
      </c>
      <c r="U54" s="2" t="s">
        <v>64</v>
      </c>
      <c r="V54" s="2" t="s">
        <v>66</v>
      </c>
      <c r="W54" s="2" t="s">
        <v>67</v>
      </c>
      <c r="X54" s="2" t="s">
        <v>67</v>
      </c>
      <c r="Y54" s="2" t="s">
        <v>66</v>
      </c>
      <c r="Z54" s="2" t="s">
        <v>67</v>
      </c>
      <c r="AA54" s="2" t="s">
        <v>64</v>
      </c>
      <c r="AB54" s="3">
        <v>-354.2</v>
      </c>
      <c r="AC54" s="3">
        <v>-120.35</v>
      </c>
      <c r="AD54" s="3">
        <v>-2.83</v>
      </c>
      <c r="AE54" s="3">
        <v>4696.62</v>
      </c>
      <c r="AF54" s="2" t="s">
        <v>72</v>
      </c>
      <c r="AG54" s="2" t="s">
        <v>64</v>
      </c>
      <c r="AH54" s="2" t="s">
        <v>68</v>
      </c>
      <c r="AI54" s="2" t="s">
        <v>69</v>
      </c>
      <c r="AJ54" s="2" t="s">
        <v>64</v>
      </c>
      <c r="AK54" s="3">
        <v>0</v>
      </c>
      <c r="AL54" s="3">
        <v>0</v>
      </c>
    </row>
    <row r="55" spans="1:38" x14ac:dyDescent="0.2">
      <c r="A55" t="s">
        <v>9</v>
      </c>
      <c r="B55" t="s">
        <v>11</v>
      </c>
      <c r="C55" t="s">
        <v>619</v>
      </c>
      <c r="D55" t="s">
        <v>620</v>
      </c>
      <c r="E55" s="2" t="s">
        <v>99</v>
      </c>
      <c r="F55" s="2" t="s">
        <v>100</v>
      </c>
      <c r="G55" s="2" t="s">
        <v>299</v>
      </c>
      <c r="H55" s="2" t="s">
        <v>300</v>
      </c>
      <c r="I55" s="3">
        <v>1013.57</v>
      </c>
      <c r="J55" s="2" t="s">
        <v>63</v>
      </c>
      <c r="K55" s="3">
        <v>1</v>
      </c>
      <c r="L55" s="2" t="s">
        <v>63</v>
      </c>
      <c r="M55" s="2" t="s">
        <v>65</v>
      </c>
      <c r="N55" s="3">
        <v>4219.24</v>
      </c>
      <c r="O55" s="3">
        <v>333.42</v>
      </c>
      <c r="P55" s="2" t="s">
        <v>62</v>
      </c>
      <c r="Q55" s="3">
        <v>4552.66</v>
      </c>
      <c r="R55" s="4">
        <v>455266</v>
      </c>
      <c r="S55" s="2" t="s">
        <v>301</v>
      </c>
      <c r="T55" s="2" t="s">
        <v>64</v>
      </c>
      <c r="U55" s="2" t="s">
        <v>64</v>
      </c>
      <c r="V55" s="2" t="s">
        <v>66</v>
      </c>
      <c r="W55" s="2" t="s">
        <v>67</v>
      </c>
      <c r="X55" s="2" t="s">
        <v>67</v>
      </c>
      <c r="Y55" s="2" t="s">
        <v>66</v>
      </c>
      <c r="Z55" s="2" t="s">
        <v>67</v>
      </c>
      <c r="AA55" s="2" t="s">
        <v>64</v>
      </c>
      <c r="AB55" s="3">
        <v>-354.2</v>
      </c>
      <c r="AC55" s="3">
        <v>-120.35</v>
      </c>
      <c r="AD55" s="3">
        <v>-2.83</v>
      </c>
      <c r="AE55" s="3">
        <v>4696.62</v>
      </c>
      <c r="AF55" s="2" t="s">
        <v>72</v>
      </c>
      <c r="AG55" s="2" t="s">
        <v>64</v>
      </c>
      <c r="AH55" s="2" t="s">
        <v>68</v>
      </c>
      <c r="AI55" s="2" t="s">
        <v>69</v>
      </c>
      <c r="AJ55" s="2" t="s">
        <v>64</v>
      </c>
      <c r="AK55" s="3">
        <v>0</v>
      </c>
      <c r="AL55" s="3">
        <v>0</v>
      </c>
    </row>
    <row r="56" spans="1:38" x14ac:dyDescent="0.2">
      <c r="A56" t="s">
        <v>9</v>
      </c>
      <c r="B56" t="s">
        <v>11</v>
      </c>
      <c r="C56" t="s">
        <v>619</v>
      </c>
      <c r="D56" t="s">
        <v>620</v>
      </c>
      <c r="E56" s="2" t="s">
        <v>99</v>
      </c>
      <c r="F56" s="2" t="s">
        <v>100</v>
      </c>
      <c r="G56" s="2" t="s">
        <v>302</v>
      </c>
      <c r="H56" s="2" t="s">
        <v>303</v>
      </c>
      <c r="I56" s="3">
        <v>2062.17</v>
      </c>
      <c r="J56" s="2" t="s">
        <v>63</v>
      </c>
      <c r="K56" s="3">
        <v>1</v>
      </c>
      <c r="L56" s="2" t="s">
        <v>63</v>
      </c>
      <c r="M56" s="2" t="s">
        <v>65</v>
      </c>
      <c r="N56" s="3">
        <v>4219.24</v>
      </c>
      <c r="O56" s="3">
        <v>333.42</v>
      </c>
      <c r="P56" s="2" t="s">
        <v>62</v>
      </c>
      <c r="Q56" s="3">
        <v>4552.66</v>
      </c>
      <c r="R56" s="4">
        <v>455266</v>
      </c>
      <c r="S56" s="2" t="s">
        <v>304</v>
      </c>
      <c r="T56" s="2" t="s">
        <v>64</v>
      </c>
      <c r="U56" s="2" t="s">
        <v>64</v>
      </c>
      <c r="V56" s="2" t="s">
        <v>66</v>
      </c>
      <c r="W56" s="2" t="s">
        <v>67</v>
      </c>
      <c r="X56" s="2" t="s">
        <v>67</v>
      </c>
      <c r="Y56" s="2" t="s">
        <v>66</v>
      </c>
      <c r="Z56" s="2" t="s">
        <v>67</v>
      </c>
      <c r="AA56" s="2" t="s">
        <v>64</v>
      </c>
      <c r="AB56" s="3">
        <v>-354.2</v>
      </c>
      <c r="AC56" s="3">
        <v>-120.35</v>
      </c>
      <c r="AD56" s="3">
        <v>-2.83</v>
      </c>
      <c r="AE56" s="3">
        <v>4696.62</v>
      </c>
      <c r="AF56" s="2" t="s">
        <v>72</v>
      </c>
      <c r="AG56" s="2" t="s">
        <v>64</v>
      </c>
      <c r="AH56" s="2" t="s">
        <v>64</v>
      </c>
      <c r="AI56" s="2" t="s">
        <v>69</v>
      </c>
      <c r="AJ56" s="2" t="s">
        <v>64</v>
      </c>
      <c r="AK56" s="3">
        <v>0</v>
      </c>
      <c r="AL56" s="3">
        <v>0</v>
      </c>
    </row>
    <row r="57" spans="1:38" x14ac:dyDescent="0.2">
      <c r="A57" t="s">
        <v>9</v>
      </c>
      <c r="B57" t="s">
        <v>11</v>
      </c>
      <c r="C57" t="s">
        <v>619</v>
      </c>
      <c r="D57" t="s">
        <v>620</v>
      </c>
      <c r="E57" s="2" t="s">
        <v>99</v>
      </c>
      <c r="F57" s="2" t="s">
        <v>100</v>
      </c>
      <c r="G57" s="2" t="s">
        <v>131</v>
      </c>
      <c r="H57" s="2" t="s">
        <v>132</v>
      </c>
      <c r="I57" s="3">
        <v>1578.45</v>
      </c>
      <c r="J57" s="2" t="s">
        <v>63</v>
      </c>
      <c r="K57" s="3">
        <v>1</v>
      </c>
      <c r="L57" s="2" t="s">
        <v>63</v>
      </c>
      <c r="M57" s="2" t="s">
        <v>65</v>
      </c>
      <c r="N57" s="3">
        <v>4219.24</v>
      </c>
      <c r="O57" s="3">
        <v>333.42</v>
      </c>
      <c r="P57" s="2" t="s">
        <v>62</v>
      </c>
      <c r="Q57" s="3">
        <v>4552.66</v>
      </c>
      <c r="R57" s="4">
        <v>455266</v>
      </c>
      <c r="S57" s="2" t="s">
        <v>133</v>
      </c>
      <c r="T57" s="2" t="s">
        <v>64</v>
      </c>
      <c r="U57" s="2" t="s">
        <v>64</v>
      </c>
      <c r="V57" s="2" t="s">
        <v>66</v>
      </c>
      <c r="W57" s="2" t="s">
        <v>67</v>
      </c>
      <c r="X57" s="2" t="s">
        <v>67</v>
      </c>
      <c r="Y57" s="2" t="s">
        <v>66</v>
      </c>
      <c r="Z57" s="2" t="s">
        <v>67</v>
      </c>
      <c r="AA57" s="2" t="s">
        <v>64</v>
      </c>
      <c r="AB57" s="3">
        <v>-354.2</v>
      </c>
      <c r="AC57" s="3">
        <v>-120.35</v>
      </c>
      <c r="AD57" s="3">
        <v>-2.83</v>
      </c>
      <c r="AE57" s="3">
        <v>4696.62</v>
      </c>
      <c r="AF57" s="2" t="s">
        <v>72</v>
      </c>
      <c r="AG57" s="2" t="s">
        <v>64</v>
      </c>
      <c r="AH57" s="2" t="s">
        <v>68</v>
      </c>
      <c r="AI57" s="2" t="s">
        <v>69</v>
      </c>
      <c r="AJ57" s="2" t="s">
        <v>64</v>
      </c>
      <c r="AK57" s="3">
        <v>0</v>
      </c>
      <c r="AL57" s="3">
        <v>0</v>
      </c>
    </row>
    <row r="58" spans="1:38" x14ac:dyDescent="0.2">
      <c r="A58" t="s">
        <v>9</v>
      </c>
      <c r="B58" t="s">
        <v>11</v>
      </c>
      <c r="C58" t="s">
        <v>619</v>
      </c>
      <c r="D58" t="s">
        <v>620</v>
      </c>
      <c r="E58" s="2" t="s">
        <v>99</v>
      </c>
      <c r="F58" s="2" t="s">
        <v>100</v>
      </c>
      <c r="G58" s="2" t="s">
        <v>134</v>
      </c>
      <c r="H58" s="2" t="s">
        <v>135</v>
      </c>
      <c r="I58" s="3">
        <v>535</v>
      </c>
      <c r="J58" s="2" t="s">
        <v>63</v>
      </c>
      <c r="K58" s="3">
        <v>1</v>
      </c>
      <c r="L58" s="2" t="s">
        <v>63</v>
      </c>
      <c r="M58" s="2" t="s">
        <v>65</v>
      </c>
      <c r="N58" s="3">
        <v>4219.24</v>
      </c>
      <c r="O58" s="3">
        <v>333.42</v>
      </c>
      <c r="P58" s="2" t="s">
        <v>62</v>
      </c>
      <c r="Q58" s="3">
        <v>4552.66</v>
      </c>
      <c r="R58" s="4">
        <v>455266</v>
      </c>
      <c r="S58" s="2" t="s">
        <v>136</v>
      </c>
      <c r="T58" s="2" t="s">
        <v>64</v>
      </c>
      <c r="U58" s="2" t="s">
        <v>64</v>
      </c>
      <c r="V58" s="2" t="s">
        <v>66</v>
      </c>
      <c r="W58" s="2" t="s">
        <v>67</v>
      </c>
      <c r="X58" s="2" t="s">
        <v>67</v>
      </c>
      <c r="Y58" s="2" t="s">
        <v>66</v>
      </c>
      <c r="Z58" s="2" t="s">
        <v>67</v>
      </c>
      <c r="AA58" s="2" t="s">
        <v>64</v>
      </c>
      <c r="AB58" s="3">
        <v>-354.2</v>
      </c>
      <c r="AC58" s="3">
        <v>-120.35</v>
      </c>
      <c r="AD58" s="3">
        <v>-2.83</v>
      </c>
      <c r="AE58" s="3">
        <v>4696.62</v>
      </c>
      <c r="AF58" s="2" t="s">
        <v>72</v>
      </c>
      <c r="AG58" s="2" t="s">
        <v>64</v>
      </c>
      <c r="AH58" s="2" t="s">
        <v>68</v>
      </c>
      <c r="AI58" s="2" t="s">
        <v>69</v>
      </c>
      <c r="AJ58" s="2" t="s">
        <v>64</v>
      </c>
      <c r="AK58" s="3">
        <v>0</v>
      </c>
      <c r="AL58" s="3">
        <v>0</v>
      </c>
    </row>
    <row r="59" spans="1:38" x14ac:dyDescent="0.2">
      <c r="A59" t="s">
        <v>9</v>
      </c>
      <c r="B59" t="s">
        <v>11</v>
      </c>
      <c r="C59" t="s">
        <v>619</v>
      </c>
      <c r="D59" t="s">
        <v>620</v>
      </c>
      <c r="E59" s="2" t="s">
        <v>99</v>
      </c>
      <c r="F59" s="2" t="s">
        <v>100</v>
      </c>
      <c r="G59" s="2" t="s">
        <v>102</v>
      </c>
      <c r="H59" s="2" t="s">
        <v>103</v>
      </c>
      <c r="I59" s="3">
        <v>346.03</v>
      </c>
      <c r="J59" s="2" t="s">
        <v>63</v>
      </c>
      <c r="K59" s="3">
        <v>1</v>
      </c>
      <c r="L59" s="2" t="s">
        <v>63</v>
      </c>
      <c r="M59" s="2" t="s">
        <v>65</v>
      </c>
      <c r="N59" s="3">
        <v>4219.24</v>
      </c>
      <c r="O59" s="3">
        <v>333.42</v>
      </c>
      <c r="P59" s="2" t="s">
        <v>62</v>
      </c>
      <c r="Q59" s="3">
        <v>4552.66</v>
      </c>
      <c r="R59" s="4">
        <v>455266</v>
      </c>
      <c r="S59" s="2" t="s">
        <v>104</v>
      </c>
      <c r="T59" s="2" t="s">
        <v>64</v>
      </c>
      <c r="U59" s="2" t="s">
        <v>64</v>
      </c>
      <c r="V59" s="2" t="s">
        <v>66</v>
      </c>
      <c r="W59" s="2" t="s">
        <v>67</v>
      </c>
      <c r="X59" s="2" t="s">
        <v>67</v>
      </c>
      <c r="Y59" s="2" t="s">
        <v>67</v>
      </c>
      <c r="Z59" s="2" t="s">
        <v>67</v>
      </c>
      <c r="AA59" s="2" t="s">
        <v>64</v>
      </c>
      <c r="AB59" s="3">
        <v>-354.2</v>
      </c>
      <c r="AC59" s="3">
        <v>-120.35</v>
      </c>
      <c r="AD59" s="3">
        <v>-2.83</v>
      </c>
      <c r="AE59" s="3">
        <v>4696.62</v>
      </c>
      <c r="AF59" s="2" t="s">
        <v>72</v>
      </c>
      <c r="AG59" s="2" t="s">
        <v>64</v>
      </c>
      <c r="AH59" s="2" t="s">
        <v>68</v>
      </c>
      <c r="AI59" s="2" t="s">
        <v>69</v>
      </c>
      <c r="AJ59" s="2" t="s">
        <v>64</v>
      </c>
      <c r="AK59" s="3">
        <v>0</v>
      </c>
      <c r="AL59" s="3">
        <v>0</v>
      </c>
    </row>
    <row r="60" spans="1:38" x14ac:dyDescent="0.2">
      <c r="A60" t="s">
        <v>9</v>
      </c>
      <c r="B60" t="s">
        <v>11</v>
      </c>
      <c r="C60" t="s">
        <v>619</v>
      </c>
      <c r="D60" t="s">
        <v>620</v>
      </c>
      <c r="E60" s="2" t="s">
        <v>99</v>
      </c>
      <c r="F60" s="2" t="s">
        <v>100</v>
      </c>
      <c r="G60" s="2" t="s">
        <v>105</v>
      </c>
      <c r="H60" s="2" t="s">
        <v>84</v>
      </c>
      <c r="I60" s="3">
        <v>4561.71</v>
      </c>
      <c r="J60" s="2" t="s">
        <v>63</v>
      </c>
      <c r="K60" s="3">
        <v>1</v>
      </c>
      <c r="L60" s="2" t="s">
        <v>63</v>
      </c>
      <c r="M60" s="2" t="s">
        <v>65</v>
      </c>
      <c r="N60" s="3">
        <v>4219.24</v>
      </c>
      <c r="O60" s="3">
        <v>333.42</v>
      </c>
      <c r="P60" s="2" t="s">
        <v>62</v>
      </c>
      <c r="Q60" s="3">
        <v>4552.66</v>
      </c>
      <c r="R60" s="4">
        <v>455266</v>
      </c>
      <c r="S60" s="2" t="s">
        <v>106</v>
      </c>
      <c r="T60" s="2" t="s">
        <v>64</v>
      </c>
      <c r="U60" s="2" t="s">
        <v>64</v>
      </c>
      <c r="V60" s="2" t="s">
        <v>66</v>
      </c>
      <c r="W60" s="2" t="s">
        <v>67</v>
      </c>
      <c r="X60" s="2" t="s">
        <v>67</v>
      </c>
      <c r="Y60" s="2" t="s">
        <v>66</v>
      </c>
      <c r="Z60" s="2" t="s">
        <v>67</v>
      </c>
      <c r="AA60" s="2" t="s">
        <v>64</v>
      </c>
      <c r="AB60" s="3">
        <v>-354.2</v>
      </c>
      <c r="AC60" s="3">
        <v>-120.35</v>
      </c>
      <c r="AD60" s="3">
        <v>-2.83</v>
      </c>
      <c r="AE60" s="3">
        <v>4696.62</v>
      </c>
      <c r="AF60" s="2" t="s">
        <v>72</v>
      </c>
      <c r="AG60" s="2" t="s">
        <v>64</v>
      </c>
      <c r="AH60" s="2" t="s">
        <v>64</v>
      </c>
      <c r="AI60" s="2" t="s">
        <v>69</v>
      </c>
      <c r="AJ60" s="2" t="s">
        <v>64</v>
      </c>
      <c r="AK60" s="3">
        <v>0</v>
      </c>
      <c r="AL60" s="3">
        <v>0</v>
      </c>
    </row>
    <row r="61" spans="1:38" x14ac:dyDescent="0.2">
      <c r="A61" t="s">
        <v>9</v>
      </c>
      <c r="B61" t="s">
        <v>11</v>
      </c>
      <c r="C61" t="s">
        <v>619</v>
      </c>
      <c r="D61" t="s">
        <v>620</v>
      </c>
      <c r="E61" s="2" t="s">
        <v>99</v>
      </c>
      <c r="F61" s="2" t="s">
        <v>100</v>
      </c>
      <c r="G61" s="2" t="s">
        <v>107</v>
      </c>
      <c r="H61" s="2" t="s">
        <v>108</v>
      </c>
      <c r="I61" s="3">
        <v>227.81</v>
      </c>
      <c r="J61" s="2" t="s">
        <v>63</v>
      </c>
      <c r="K61" s="3">
        <v>1</v>
      </c>
      <c r="L61" s="2" t="s">
        <v>63</v>
      </c>
      <c r="M61" s="2" t="s">
        <v>65</v>
      </c>
      <c r="N61" s="3">
        <v>4219.24</v>
      </c>
      <c r="O61" s="3">
        <v>333.42</v>
      </c>
      <c r="P61" s="2" t="s">
        <v>62</v>
      </c>
      <c r="Q61" s="3">
        <v>4552.66</v>
      </c>
      <c r="R61" s="4">
        <v>455266</v>
      </c>
      <c r="S61" s="2" t="s">
        <v>109</v>
      </c>
      <c r="T61" s="2" t="s">
        <v>64</v>
      </c>
      <c r="U61" s="2" t="s">
        <v>64</v>
      </c>
      <c r="V61" s="2" t="s">
        <v>66</v>
      </c>
      <c r="W61" s="2" t="s">
        <v>67</v>
      </c>
      <c r="X61" s="2" t="s">
        <v>67</v>
      </c>
      <c r="Y61" s="2" t="s">
        <v>66</v>
      </c>
      <c r="Z61" s="2" t="s">
        <v>67</v>
      </c>
      <c r="AA61" s="2" t="s">
        <v>64</v>
      </c>
      <c r="AB61" s="3">
        <v>-354.2</v>
      </c>
      <c r="AC61" s="3">
        <v>-120.35</v>
      </c>
      <c r="AD61" s="3">
        <v>-2.83</v>
      </c>
      <c r="AE61" s="3">
        <v>4696.62</v>
      </c>
      <c r="AF61" s="2" t="s">
        <v>72</v>
      </c>
      <c r="AG61" s="2" t="s">
        <v>64</v>
      </c>
      <c r="AH61" s="2" t="s">
        <v>68</v>
      </c>
      <c r="AI61" s="2" t="s">
        <v>69</v>
      </c>
      <c r="AJ61" s="2" t="s">
        <v>64</v>
      </c>
      <c r="AK61" s="3">
        <v>0</v>
      </c>
      <c r="AL61" s="3">
        <v>0</v>
      </c>
    </row>
    <row r="62" spans="1:38" x14ac:dyDescent="0.2">
      <c r="A62" t="s">
        <v>9</v>
      </c>
      <c r="B62" t="s">
        <v>11</v>
      </c>
      <c r="C62" t="s">
        <v>619</v>
      </c>
      <c r="D62" t="s">
        <v>620</v>
      </c>
      <c r="E62" s="2" t="s">
        <v>99</v>
      </c>
      <c r="F62" s="2" t="s">
        <v>100</v>
      </c>
      <c r="G62" s="2" t="s">
        <v>110</v>
      </c>
      <c r="H62" s="2" t="s">
        <v>111</v>
      </c>
      <c r="I62" s="3">
        <v>236.86</v>
      </c>
      <c r="J62" s="2" t="s">
        <v>63</v>
      </c>
      <c r="K62" s="3">
        <v>1</v>
      </c>
      <c r="L62" s="2" t="s">
        <v>63</v>
      </c>
      <c r="M62" s="2" t="s">
        <v>65</v>
      </c>
      <c r="N62" s="3">
        <v>4219.24</v>
      </c>
      <c r="O62" s="3">
        <v>333.42</v>
      </c>
      <c r="P62" s="2" t="s">
        <v>62</v>
      </c>
      <c r="Q62" s="3">
        <v>4552.66</v>
      </c>
      <c r="R62" s="4">
        <v>455266</v>
      </c>
      <c r="S62" s="2" t="s">
        <v>112</v>
      </c>
      <c r="T62" s="2" t="s">
        <v>64</v>
      </c>
      <c r="U62" s="2" t="s">
        <v>64</v>
      </c>
      <c r="V62" s="2" t="s">
        <v>66</v>
      </c>
      <c r="W62" s="2" t="s">
        <v>67</v>
      </c>
      <c r="X62" s="2" t="s">
        <v>67</v>
      </c>
      <c r="Y62" s="2" t="s">
        <v>67</v>
      </c>
      <c r="Z62" s="2" t="s">
        <v>67</v>
      </c>
      <c r="AA62" s="2" t="s">
        <v>64</v>
      </c>
      <c r="AB62" s="3">
        <v>-354.2</v>
      </c>
      <c r="AC62" s="3">
        <v>-120.35</v>
      </c>
      <c r="AD62" s="3">
        <v>-2.83</v>
      </c>
      <c r="AE62" s="3">
        <v>4696.62</v>
      </c>
      <c r="AF62" s="2" t="s">
        <v>72</v>
      </c>
      <c r="AG62" s="2" t="s">
        <v>64</v>
      </c>
      <c r="AH62" s="2" t="s">
        <v>68</v>
      </c>
      <c r="AI62" s="2" t="s">
        <v>69</v>
      </c>
      <c r="AJ62" s="2" t="s">
        <v>64</v>
      </c>
      <c r="AK62" s="3">
        <v>0</v>
      </c>
      <c r="AL62" s="3">
        <v>0</v>
      </c>
    </row>
    <row r="63" spans="1:38" x14ac:dyDescent="0.2">
      <c r="A63" t="s">
        <v>9</v>
      </c>
      <c r="B63" t="s">
        <v>11</v>
      </c>
      <c r="C63" t="s">
        <v>619</v>
      </c>
      <c r="D63" t="s">
        <v>620</v>
      </c>
      <c r="E63" s="2" t="s">
        <v>99</v>
      </c>
      <c r="F63" s="2" t="s">
        <v>100</v>
      </c>
      <c r="G63" s="2" t="s">
        <v>117</v>
      </c>
      <c r="H63" s="2" t="s">
        <v>116</v>
      </c>
      <c r="I63" s="3">
        <v>96.83</v>
      </c>
      <c r="J63" s="2" t="s">
        <v>63</v>
      </c>
      <c r="K63" s="3">
        <v>1</v>
      </c>
      <c r="L63" s="2" t="s">
        <v>63</v>
      </c>
      <c r="M63" s="2" t="s">
        <v>65</v>
      </c>
      <c r="N63" s="3">
        <v>4219.24</v>
      </c>
      <c r="O63" s="3">
        <v>333.42</v>
      </c>
      <c r="P63" s="2" t="s">
        <v>62</v>
      </c>
      <c r="Q63" s="3">
        <v>4552.66</v>
      </c>
      <c r="R63" s="4">
        <v>455266</v>
      </c>
      <c r="S63" s="2" t="s">
        <v>118</v>
      </c>
      <c r="T63" s="2" t="s">
        <v>64</v>
      </c>
      <c r="U63" s="2" t="s">
        <v>64</v>
      </c>
      <c r="V63" s="2" t="s">
        <v>66</v>
      </c>
      <c r="W63" s="2" t="s">
        <v>67</v>
      </c>
      <c r="X63" s="2" t="s">
        <v>67</v>
      </c>
      <c r="Y63" s="2" t="s">
        <v>67</v>
      </c>
      <c r="Z63" s="2" t="s">
        <v>67</v>
      </c>
      <c r="AA63" s="2" t="s">
        <v>64</v>
      </c>
      <c r="AB63" s="3">
        <v>-354.2</v>
      </c>
      <c r="AC63" s="3">
        <v>-120.35</v>
      </c>
      <c r="AD63" s="3">
        <v>-2.83</v>
      </c>
      <c r="AE63" s="3">
        <v>4696.62</v>
      </c>
      <c r="AF63" s="2" t="s">
        <v>72</v>
      </c>
      <c r="AG63" s="2" t="s">
        <v>64</v>
      </c>
      <c r="AH63" s="2" t="s">
        <v>68</v>
      </c>
      <c r="AI63" s="2" t="s">
        <v>69</v>
      </c>
      <c r="AJ63" s="2" t="s">
        <v>64</v>
      </c>
      <c r="AK63" s="3">
        <v>0</v>
      </c>
      <c r="AL63" s="3">
        <v>0</v>
      </c>
    </row>
    <row r="64" spans="1:38" x14ac:dyDescent="0.2">
      <c r="A64" t="s">
        <v>9</v>
      </c>
      <c r="B64" t="s">
        <v>11</v>
      </c>
      <c r="C64" t="s">
        <v>619</v>
      </c>
      <c r="D64" t="s">
        <v>620</v>
      </c>
      <c r="E64" s="2" t="s">
        <v>99</v>
      </c>
      <c r="F64" s="2" t="s">
        <v>100</v>
      </c>
      <c r="G64" s="2" t="s">
        <v>305</v>
      </c>
      <c r="H64" s="2" t="s">
        <v>306</v>
      </c>
      <c r="I64" s="3">
        <v>1169.95</v>
      </c>
      <c r="J64" s="2" t="s">
        <v>63</v>
      </c>
      <c r="K64" s="3">
        <v>1</v>
      </c>
      <c r="L64" s="2" t="s">
        <v>63</v>
      </c>
      <c r="M64" s="2" t="s">
        <v>65</v>
      </c>
      <c r="N64" s="3">
        <v>4219.24</v>
      </c>
      <c r="O64" s="3">
        <v>333.42</v>
      </c>
      <c r="P64" s="2" t="s">
        <v>62</v>
      </c>
      <c r="Q64" s="3">
        <v>4552.66</v>
      </c>
      <c r="R64" s="4">
        <v>455266</v>
      </c>
      <c r="S64" s="2" t="s">
        <v>307</v>
      </c>
      <c r="T64" s="2" t="s">
        <v>64</v>
      </c>
      <c r="U64" s="2" t="s">
        <v>64</v>
      </c>
      <c r="V64" s="2" t="s">
        <v>66</v>
      </c>
      <c r="W64" s="2" t="s">
        <v>67</v>
      </c>
      <c r="X64" s="2" t="s">
        <v>67</v>
      </c>
      <c r="Y64" s="2" t="s">
        <v>66</v>
      </c>
      <c r="Z64" s="2" t="s">
        <v>67</v>
      </c>
      <c r="AA64" s="2" t="s">
        <v>64</v>
      </c>
      <c r="AB64" s="3">
        <v>-354.2</v>
      </c>
      <c r="AC64" s="3">
        <v>-120.35</v>
      </c>
      <c r="AD64" s="3">
        <v>-2.83</v>
      </c>
      <c r="AE64" s="3">
        <v>4696.62</v>
      </c>
      <c r="AF64" s="2" t="s">
        <v>72</v>
      </c>
      <c r="AG64" s="2" t="s">
        <v>64</v>
      </c>
      <c r="AH64" s="2" t="s">
        <v>68</v>
      </c>
      <c r="AI64" s="2" t="s">
        <v>69</v>
      </c>
      <c r="AJ64" s="2" t="s">
        <v>64</v>
      </c>
      <c r="AK64" s="3">
        <v>0</v>
      </c>
      <c r="AL64" s="3">
        <v>0</v>
      </c>
    </row>
    <row r="65" spans="1:38" x14ac:dyDescent="0.2">
      <c r="A65" t="s">
        <v>9</v>
      </c>
      <c r="B65" t="s">
        <v>11</v>
      </c>
      <c r="C65" t="s">
        <v>619</v>
      </c>
      <c r="D65" t="s">
        <v>620</v>
      </c>
      <c r="E65" s="2" t="s">
        <v>99</v>
      </c>
      <c r="F65" s="2" t="s">
        <v>100</v>
      </c>
      <c r="G65" s="2" t="s">
        <v>308</v>
      </c>
      <c r="H65" s="2" t="s">
        <v>309</v>
      </c>
      <c r="I65" s="3">
        <v>310.35000000000002</v>
      </c>
      <c r="J65" s="2" t="s">
        <v>63</v>
      </c>
      <c r="K65" s="3">
        <v>1</v>
      </c>
      <c r="L65" s="2" t="s">
        <v>63</v>
      </c>
      <c r="M65" s="2" t="s">
        <v>65</v>
      </c>
      <c r="N65" s="3">
        <v>4219.24</v>
      </c>
      <c r="O65" s="3">
        <v>333.42</v>
      </c>
      <c r="P65" s="2" t="s">
        <v>62</v>
      </c>
      <c r="Q65" s="3">
        <v>4552.66</v>
      </c>
      <c r="R65" s="4">
        <v>455266</v>
      </c>
      <c r="S65" s="2" t="s">
        <v>310</v>
      </c>
      <c r="T65" s="2" t="s">
        <v>64</v>
      </c>
      <c r="U65" s="2" t="s">
        <v>64</v>
      </c>
      <c r="V65" s="2" t="s">
        <v>66</v>
      </c>
      <c r="W65" s="2" t="s">
        <v>67</v>
      </c>
      <c r="X65" s="2" t="s">
        <v>67</v>
      </c>
      <c r="Y65" s="2" t="s">
        <v>66</v>
      </c>
      <c r="Z65" s="2" t="s">
        <v>67</v>
      </c>
      <c r="AA65" s="2" t="s">
        <v>64</v>
      </c>
      <c r="AB65" s="3">
        <v>-354.2</v>
      </c>
      <c r="AC65" s="3">
        <v>-120.35</v>
      </c>
      <c r="AD65" s="3">
        <v>-2.83</v>
      </c>
      <c r="AE65" s="3">
        <v>4696.62</v>
      </c>
      <c r="AF65" s="2" t="s">
        <v>72</v>
      </c>
      <c r="AG65" s="2" t="s">
        <v>64</v>
      </c>
      <c r="AH65" s="2" t="s">
        <v>68</v>
      </c>
      <c r="AI65" s="2" t="s">
        <v>69</v>
      </c>
      <c r="AJ65" s="2" t="s">
        <v>64</v>
      </c>
      <c r="AK65" s="3">
        <v>0</v>
      </c>
      <c r="AL65" s="3">
        <v>0</v>
      </c>
    </row>
    <row r="66" spans="1:38" x14ac:dyDescent="0.2">
      <c r="A66" t="s">
        <v>9</v>
      </c>
      <c r="B66" t="s">
        <v>11</v>
      </c>
      <c r="C66" t="s">
        <v>619</v>
      </c>
      <c r="D66" t="s">
        <v>620</v>
      </c>
      <c r="E66" s="2" t="s">
        <v>99</v>
      </c>
      <c r="F66" s="2" t="s">
        <v>100</v>
      </c>
      <c r="G66" s="2" t="s">
        <v>311</v>
      </c>
      <c r="H66" s="2" t="s">
        <v>312</v>
      </c>
      <c r="I66" s="3">
        <v>0</v>
      </c>
      <c r="J66" s="2" t="s">
        <v>63</v>
      </c>
      <c r="K66" s="3">
        <v>1</v>
      </c>
      <c r="L66" s="2" t="s">
        <v>63</v>
      </c>
      <c r="M66" s="2" t="s">
        <v>65</v>
      </c>
      <c r="N66" s="3">
        <v>4219.24</v>
      </c>
      <c r="O66" s="3">
        <v>333.42</v>
      </c>
      <c r="P66" s="2" t="s">
        <v>62</v>
      </c>
      <c r="Q66" s="3">
        <v>4552.66</v>
      </c>
      <c r="R66" s="4">
        <v>455266</v>
      </c>
      <c r="S66" s="2" t="s">
        <v>313</v>
      </c>
      <c r="T66" s="2" t="s">
        <v>64</v>
      </c>
      <c r="U66" s="2" t="s">
        <v>64</v>
      </c>
      <c r="V66" s="2" t="s">
        <v>66</v>
      </c>
      <c r="W66" s="2" t="s">
        <v>67</v>
      </c>
      <c r="X66" s="2" t="s">
        <v>67</v>
      </c>
      <c r="Y66" s="2" t="s">
        <v>66</v>
      </c>
      <c r="Z66" s="2" t="s">
        <v>67</v>
      </c>
      <c r="AA66" s="2" t="s">
        <v>64</v>
      </c>
      <c r="AB66" s="3">
        <v>-354.2</v>
      </c>
      <c r="AC66" s="3">
        <v>-120.35</v>
      </c>
      <c r="AD66" s="3">
        <v>-2.83</v>
      </c>
      <c r="AE66" s="3">
        <v>4696.62</v>
      </c>
      <c r="AF66" s="2" t="s">
        <v>72</v>
      </c>
      <c r="AG66" s="2" t="s">
        <v>64</v>
      </c>
      <c r="AH66" s="2" t="s">
        <v>68</v>
      </c>
      <c r="AI66" s="2" t="s">
        <v>69</v>
      </c>
      <c r="AJ66" s="2" t="s">
        <v>64</v>
      </c>
      <c r="AK66" s="3">
        <v>0</v>
      </c>
      <c r="AL66" s="3">
        <v>0</v>
      </c>
    </row>
    <row r="67" spans="1:38" x14ac:dyDescent="0.2">
      <c r="A67" t="s">
        <v>9</v>
      </c>
      <c r="B67" t="s">
        <v>11</v>
      </c>
      <c r="C67" t="s">
        <v>619</v>
      </c>
      <c r="D67" t="s">
        <v>620</v>
      </c>
      <c r="E67" s="2" t="s">
        <v>99</v>
      </c>
      <c r="F67" s="2" t="s">
        <v>100</v>
      </c>
      <c r="G67" s="2" t="s">
        <v>314</v>
      </c>
      <c r="H67" s="2" t="s">
        <v>315</v>
      </c>
      <c r="I67" s="3">
        <v>0</v>
      </c>
      <c r="J67" s="2" t="s">
        <v>63</v>
      </c>
      <c r="K67" s="3">
        <v>1</v>
      </c>
      <c r="L67" s="2" t="s">
        <v>63</v>
      </c>
      <c r="M67" s="2" t="s">
        <v>65</v>
      </c>
      <c r="N67" s="3">
        <v>4219.24</v>
      </c>
      <c r="O67" s="3">
        <v>333.42</v>
      </c>
      <c r="P67" s="2" t="s">
        <v>62</v>
      </c>
      <c r="Q67" s="3">
        <v>4552.66</v>
      </c>
      <c r="R67" s="4">
        <v>455266</v>
      </c>
      <c r="S67" s="2" t="s">
        <v>316</v>
      </c>
      <c r="T67" s="2" t="s">
        <v>64</v>
      </c>
      <c r="U67" s="2" t="s">
        <v>64</v>
      </c>
      <c r="V67" s="2" t="s">
        <v>66</v>
      </c>
      <c r="W67" s="2" t="s">
        <v>67</v>
      </c>
      <c r="X67" s="2" t="s">
        <v>67</v>
      </c>
      <c r="Y67" s="2" t="s">
        <v>66</v>
      </c>
      <c r="Z67" s="2" t="s">
        <v>67</v>
      </c>
      <c r="AA67" s="2" t="s">
        <v>64</v>
      </c>
      <c r="AB67" s="3">
        <v>-354.2</v>
      </c>
      <c r="AC67" s="3">
        <v>-120.35</v>
      </c>
      <c r="AD67" s="3">
        <v>-2.83</v>
      </c>
      <c r="AE67" s="3">
        <v>4696.62</v>
      </c>
      <c r="AF67" s="2" t="s">
        <v>72</v>
      </c>
      <c r="AG67" s="2" t="s">
        <v>64</v>
      </c>
      <c r="AH67" s="2" t="s">
        <v>68</v>
      </c>
      <c r="AI67" s="2" t="s">
        <v>69</v>
      </c>
      <c r="AJ67" s="2" t="s">
        <v>64</v>
      </c>
      <c r="AK67" s="3">
        <v>0</v>
      </c>
      <c r="AL67" s="3">
        <v>0</v>
      </c>
    </row>
    <row r="68" spans="1:38" x14ac:dyDescent="0.2">
      <c r="A68" t="s">
        <v>9</v>
      </c>
      <c r="B68" t="s">
        <v>11</v>
      </c>
      <c r="C68" t="s">
        <v>619</v>
      </c>
      <c r="D68" t="s">
        <v>620</v>
      </c>
      <c r="E68" s="2" t="s">
        <v>99</v>
      </c>
      <c r="F68" s="2" t="s">
        <v>100</v>
      </c>
      <c r="G68" s="2" t="s">
        <v>317</v>
      </c>
      <c r="H68" s="2" t="s">
        <v>318</v>
      </c>
      <c r="I68" s="3">
        <v>1615.42</v>
      </c>
      <c r="J68" s="2" t="s">
        <v>63</v>
      </c>
      <c r="K68" s="3">
        <v>1</v>
      </c>
      <c r="L68" s="2" t="s">
        <v>63</v>
      </c>
      <c r="M68" s="2" t="s">
        <v>65</v>
      </c>
      <c r="N68" s="3">
        <v>4219.24</v>
      </c>
      <c r="O68" s="3">
        <v>333.42</v>
      </c>
      <c r="P68" s="2" t="s">
        <v>62</v>
      </c>
      <c r="Q68" s="3">
        <v>4552.66</v>
      </c>
      <c r="R68" s="4">
        <v>455266</v>
      </c>
      <c r="S68" s="2" t="s">
        <v>319</v>
      </c>
      <c r="T68" s="2" t="s">
        <v>64</v>
      </c>
      <c r="U68" s="2" t="s">
        <v>64</v>
      </c>
      <c r="V68" s="2" t="s">
        <v>66</v>
      </c>
      <c r="W68" s="2" t="s">
        <v>67</v>
      </c>
      <c r="X68" s="2" t="s">
        <v>67</v>
      </c>
      <c r="Y68" s="2" t="s">
        <v>66</v>
      </c>
      <c r="Z68" s="2" t="s">
        <v>67</v>
      </c>
      <c r="AA68" s="2" t="s">
        <v>64</v>
      </c>
      <c r="AB68" s="3">
        <v>-354.2</v>
      </c>
      <c r="AC68" s="3">
        <v>-120.35</v>
      </c>
      <c r="AD68" s="3">
        <v>-2.83</v>
      </c>
      <c r="AE68" s="3">
        <v>4696.62</v>
      </c>
      <c r="AF68" s="2" t="s">
        <v>72</v>
      </c>
      <c r="AG68" s="2" t="s">
        <v>64</v>
      </c>
      <c r="AH68" s="2" t="s">
        <v>68</v>
      </c>
      <c r="AI68" s="2" t="s">
        <v>69</v>
      </c>
      <c r="AJ68" s="2" t="s">
        <v>64</v>
      </c>
      <c r="AK68" s="3">
        <v>0</v>
      </c>
      <c r="AL68" s="3">
        <v>0</v>
      </c>
    </row>
    <row r="69" spans="1:38" x14ac:dyDescent="0.2">
      <c r="A69" t="s">
        <v>9</v>
      </c>
      <c r="B69" t="s">
        <v>11</v>
      </c>
      <c r="C69" t="s">
        <v>619</v>
      </c>
      <c r="D69" t="s">
        <v>620</v>
      </c>
      <c r="E69" s="2" t="s">
        <v>99</v>
      </c>
      <c r="F69" s="2" t="s">
        <v>100</v>
      </c>
      <c r="G69" s="2" t="s">
        <v>320</v>
      </c>
      <c r="H69" s="2" t="s">
        <v>321</v>
      </c>
      <c r="I69" s="3">
        <v>3385.48</v>
      </c>
      <c r="J69" s="2" t="s">
        <v>63</v>
      </c>
      <c r="K69" s="3">
        <v>1</v>
      </c>
      <c r="L69" s="2" t="s">
        <v>63</v>
      </c>
      <c r="M69" s="2" t="s">
        <v>65</v>
      </c>
      <c r="N69" s="3">
        <v>4219.24</v>
      </c>
      <c r="O69" s="3">
        <v>333.42</v>
      </c>
      <c r="P69" s="2" t="s">
        <v>62</v>
      </c>
      <c r="Q69" s="3">
        <v>4552.66</v>
      </c>
      <c r="R69" s="4">
        <v>455266</v>
      </c>
      <c r="S69" s="2" t="s">
        <v>322</v>
      </c>
      <c r="T69" s="2" t="s">
        <v>64</v>
      </c>
      <c r="U69" s="2" t="s">
        <v>64</v>
      </c>
      <c r="V69" s="2" t="s">
        <v>66</v>
      </c>
      <c r="W69" s="2" t="s">
        <v>67</v>
      </c>
      <c r="X69" s="2" t="s">
        <v>67</v>
      </c>
      <c r="Y69" s="2" t="s">
        <v>66</v>
      </c>
      <c r="Z69" s="2" t="s">
        <v>67</v>
      </c>
      <c r="AA69" s="2" t="s">
        <v>64</v>
      </c>
      <c r="AB69" s="3">
        <v>-354.2</v>
      </c>
      <c r="AC69" s="3">
        <v>-120.35</v>
      </c>
      <c r="AD69" s="3">
        <v>-2.83</v>
      </c>
      <c r="AE69" s="3">
        <v>4696.62</v>
      </c>
      <c r="AF69" s="2" t="s">
        <v>72</v>
      </c>
      <c r="AG69" s="2" t="s">
        <v>64</v>
      </c>
      <c r="AH69" s="2" t="s">
        <v>68</v>
      </c>
      <c r="AI69" s="2" t="s">
        <v>69</v>
      </c>
      <c r="AJ69" s="2" t="s">
        <v>64</v>
      </c>
      <c r="AK69" s="3">
        <v>0</v>
      </c>
      <c r="AL69" s="3">
        <v>0</v>
      </c>
    </row>
    <row r="70" spans="1:38" x14ac:dyDescent="0.2">
      <c r="A70" t="s">
        <v>9</v>
      </c>
      <c r="B70" t="s">
        <v>11</v>
      </c>
      <c r="C70" t="s">
        <v>619</v>
      </c>
      <c r="D70" t="s">
        <v>620</v>
      </c>
      <c r="E70" s="2" t="s">
        <v>99</v>
      </c>
      <c r="F70" s="2" t="s">
        <v>100</v>
      </c>
      <c r="G70" s="2" t="s">
        <v>323</v>
      </c>
      <c r="H70" s="2" t="s">
        <v>324</v>
      </c>
      <c r="I70" s="3">
        <v>581.54999999999995</v>
      </c>
      <c r="J70" s="2" t="s">
        <v>63</v>
      </c>
      <c r="K70" s="3">
        <v>1</v>
      </c>
      <c r="L70" s="2" t="s">
        <v>63</v>
      </c>
      <c r="M70" s="2" t="s">
        <v>65</v>
      </c>
      <c r="N70" s="3">
        <v>4219.24</v>
      </c>
      <c r="O70" s="3">
        <v>333.42</v>
      </c>
      <c r="P70" s="2" t="s">
        <v>62</v>
      </c>
      <c r="Q70" s="3">
        <v>4552.66</v>
      </c>
      <c r="R70" s="4">
        <v>455266</v>
      </c>
      <c r="S70" s="2" t="s">
        <v>325</v>
      </c>
      <c r="T70" s="2" t="s">
        <v>64</v>
      </c>
      <c r="U70" s="2" t="s">
        <v>64</v>
      </c>
      <c r="V70" s="2" t="s">
        <v>66</v>
      </c>
      <c r="W70" s="2" t="s">
        <v>67</v>
      </c>
      <c r="X70" s="2" t="s">
        <v>67</v>
      </c>
      <c r="Y70" s="2" t="s">
        <v>66</v>
      </c>
      <c r="Z70" s="2" t="s">
        <v>67</v>
      </c>
      <c r="AA70" s="2" t="s">
        <v>64</v>
      </c>
      <c r="AB70" s="3">
        <v>-354.2</v>
      </c>
      <c r="AC70" s="3">
        <v>-120.35</v>
      </c>
      <c r="AD70" s="3">
        <v>-2.83</v>
      </c>
      <c r="AE70" s="3">
        <v>4696.62</v>
      </c>
      <c r="AF70" s="2" t="s">
        <v>72</v>
      </c>
      <c r="AG70" s="2" t="s">
        <v>64</v>
      </c>
      <c r="AH70" s="2" t="s">
        <v>68</v>
      </c>
      <c r="AI70" s="2" t="s">
        <v>69</v>
      </c>
      <c r="AJ70" s="2" t="s">
        <v>64</v>
      </c>
      <c r="AK70" s="3">
        <v>0</v>
      </c>
      <c r="AL70" s="3">
        <v>0</v>
      </c>
    </row>
    <row r="71" spans="1:38" x14ac:dyDescent="0.2">
      <c r="A71" t="s">
        <v>9</v>
      </c>
      <c r="B71" t="s">
        <v>11</v>
      </c>
      <c r="C71" t="s">
        <v>619</v>
      </c>
      <c r="D71" t="s">
        <v>620</v>
      </c>
      <c r="E71" s="2" t="s">
        <v>99</v>
      </c>
      <c r="F71" s="2" t="s">
        <v>100</v>
      </c>
      <c r="G71" s="2" t="s">
        <v>119</v>
      </c>
      <c r="H71" s="2" t="s">
        <v>120</v>
      </c>
      <c r="I71" s="3">
        <v>243.77</v>
      </c>
      <c r="J71" s="2" t="s">
        <v>63</v>
      </c>
      <c r="K71" s="3">
        <v>1</v>
      </c>
      <c r="L71" s="2" t="s">
        <v>63</v>
      </c>
      <c r="M71" s="2" t="s">
        <v>65</v>
      </c>
      <c r="N71" s="3">
        <v>4219.24</v>
      </c>
      <c r="O71" s="3">
        <v>333.42</v>
      </c>
      <c r="P71" s="2" t="s">
        <v>62</v>
      </c>
      <c r="Q71" s="3">
        <v>4552.66</v>
      </c>
      <c r="R71" s="4">
        <v>455266</v>
      </c>
      <c r="S71" s="2" t="s">
        <v>121</v>
      </c>
      <c r="T71" s="2" t="s">
        <v>64</v>
      </c>
      <c r="U71" s="2" t="s">
        <v>64</v>
      </c>
      <c r="V71" s="2" t="s">
        <v>66</v>
      </c>
      <c r="W71" s="2" t="s">
        <v>67</v>
      </c>
      <c r="X71" s="2" t="s">
        <v>67</v>
      </c>
      <c r="Y71" s="2" t="s">
        <v>67</v>
      </c>
      <c r="Z71" s="2" t="s">
        <v>67</v>
      </c>
      <c r="AA71" s="2" t="s">
        <v>64</v>
      </c>
      <c r="AB71" s="3">
        <v>-354.2</v>
      </c>
      <c r="AC71" s="3">
        <v>-120.35</v>
      </c>
      <c r="AD71" s="3">
        <v>-2.83</v>
      </c>
      <c r="AE71" s="3">
        <v>4696.62</v>
      </c>
      <c r="AF71" s="2" t="s">
        <v>72</v>
      </c>
      <c r="AG71" s="2" t="s">
        <v>64</v>
      </c>
      <c r="AH71" s="2" t="s">
        <v>68</v>
      </c>
      <c r="AI71" s="2" t="s">
        <v>69</v>
      </c>
      <c r="AJ71" s="2" t="s">
        <v>64</v>
      </c>
      <c r="AK71" s="3">
        <v>0</v>
      </c>
      <c r="AL71" s="3">
        <v>0</v>
      </c>
    </row>
    <row r="72" spans="1:38" x14ac:dyDescent="0.2">
      <c r="A72" t="s">
        <v>9</v>
      </c>
      <c r="B72" t="s">
        <v>11</v>
      </c>
      <c r="C72" t="s">
        <v>619</v>
      </c>
      <c r="D72" t="s">
        <v>620</v>
      </c>
      <c r="E72" s="2" t="s">
        <v>99</v>
      </c>
      <c r="F72" s="2" t="s">
        <v>100</v>
      </c>
      <c r="G72" s="2" t="s">
        <v>122</v>
      </c>
      <c r="H72" s="2" t="s">
        <v>123</v>
      </c>
      <c r="I72" s="3">
        <v>64.239999999999995</v>
      </c>
      <c r="J72" s="2" t="s">
        <v>63</v>
      </c>
      <c r="K72" s="3">
        <v>1</v>
      </c>
      <c r="L72" s="2" t="s">
        <v>63</v>
      </c>
      <c r="M72" s="2" t="s">
        <v>65</v>
      </c>
      <c r="N72" s="3">
        <v>4219.24</v>
      </c>
      <c r="O72" s="3">
        <v>333.42</v>
      </c>
      <c r="P72" s="2" t="s">
        <v>62</v>
      </c>
      <c r="Q72" s="3">
        <v>4552.66</v>
      </c>
      <c r="R72" s="4">
        <v>455266</v>
      </c>
      <c r="S72" s="2" t="s">
        <v>124</v>
      </c>
      <c r="T72" s="2" t="s">
        <v>64</v>
      </c>
      <c r="U72" s="2" t="s">
        <v>64</v>
      </c>
      <c r="V72" s="2" t="s">
        <v>66</v>
      </c>
      <c r="W72" s="2" t="s">
        <v>67</v>
      </c>
      <c r="X72" s="2" t="s">
        <v>67</v>
      </c>
      <c r="Y72" s="2" t="s">
        <v>67</v>
      </c>
      <c r="Z72" s="2" t="s">
        <v>67</v>
      </c>
      <c r="AA72" s="2" t="s">
        <v>64</v>
      </c>
      <c r="AB72" s="3">
        <v>-354.2</v>
      </c>
      <c r="AC72" s="3">
        <v>-120.35</v>
      </c>
      <c r="AD72" s="3">
        <v>-2.83</v>
      </c>
      <c r="AE72" s="3">
        <v>4696.62</v>
      </c>
      <c r="AF72" s="2" t="s">
        <v>72</v>
      </c>
      <c r="AG72" s="2" t="s">
        <v>64</v>
      </c>
      <c r="AH72" s="2" t="s">
        <v>68</v>
      </c>
      <c r="AI72" s="2" t="s">
        <v>69</v>
      </c>
      <c r="AJ72" s="2" t="s">
        <v>64</v>
      </c>
      <c r="AK72" s="3">
        <v>0</v>
      </c>
      <c r="AL72" s="3">
        <v>0</v>
      </c>
    </row>
    <row r="73" spans="1:38" x14ac:dyDescent="0.2">
      <c r="A73" t="s">
        <v>9</v>
      </c>
      <c r="B73" t="s">
        <v>11</v>
      </c>
      <c r="C73" t="s">
        <v>619</v>
      </c>
      <c r="D73" t="s">
        <v>620</v>
      </c>
      <c r="E73" s="2" t="s">
        <v>99</v>
      </c>
      <c r="F73" s="2" t="s">
        <v>100</v>
      </c>
      <c r="G73" s="2" t="s">
        <v>125</v>
      </c>
      <c r="H73" s="2" t="s">
        <v>126</v>
      </c>
      <c r="I73" s="3">
        <v>231.88</v>
      </c>
      <c r="J73" s="2" t="s">
        <v>63</v>
      </c>
      <c r="K73" s="3">
        <v>1</v>
      </c>
      <c r="L73" s="2" t="s">
        <v>63</v>
      </c>
      <c r="M73" s="2" t="s">
        <v>65</v>
      </c>
      <c r="N73" s="3">
        <v>4219.24</v>
      </c>
      <c r="O73" s="3">
        <v>333.42</v>
      </c>
      <c r="P73" s="2" t="s">
        <v>62</v>
      </c>
      <c r="Q73" s="3">
        <v>4552.66</v>
      </c>
      <c r="R73" s="4">
        <v>455266</v>
      </c>
      <c r="S73" s="2" t="s">
        <v>127</v>
      </c>
      <c r="T73" s="2" t="s">
        <v>64</v>
      </c>
      <c r="U73" s="2" t="s">
        <v>64</v>
      </c>
      <c r="V73" s="2" t="s">
        <v>66</v>
      </c>
      <c r="W73" s="2" t="s">
        <v>67</v>
      </c>
      <c r="X73" s="2" t="s">
        <v>67</v>
      </c>
      <c r="Y73" s="2" t="s">
        <v>67</v>
      </c>
      <c r="Z73" s="2" t="s">
        <v>67</v>
      </c>
      <c r="AA73" s="2" t="s">
        <v>64</v>
      </c>
      <c r="AB73" s="3">
        <v>-354.2</v>
      </c>
      <c r="AC73" s="3">
        <v>-120.35</v>
      </c>
      <c r="AD73" s="3">
        <v>-2.83</v>
      </c>
      <c r="AE73" s="3">
        <v>4696.62</v>
      </c>
      <c r="AF73" s="2" t="s">
        <v>72</v>
      </c>
      <c r="AG73" s="2" t="s">
        <v>64</v>
      </c>
      <c r="AH73" s="2" t="s">
        <v>68</v>
      </c>
      <c r="AI73" s="2" t="s">
        <v>69</v>
      </c>
      <c r="AJ73" s="2" t="s">
        <v>64</v>
      </c>
      <c r="AK73" s="3">
        <v>0</v>
      </c>
      <c r="AL73" s="3">
        <v>0</v>
      </c>
    </row>
    <row r="74" spans="1:38" x14ac:dyDescent="0.2">
      <c r="A74" t="s">
        <v>9</v>
      </c>
      <c r="B74" t="s">
        <v>11</v>
      </c>
      <c r="C74" t="s">
        <v>619</v>
      </c>
      <c r="D74" t="s">
        <v>620</v>
      </c>
      <c r="E74" s="2" t="s">
        <v>99</v>
      </c>
      <c r="F74" s="2" t="s">
        <v>100</v>
      </c>
      <c r="G74" s="2" t="s">
        <v>128</v>
      </c>
      <c r="H74" s="2" t="s">
        <v>129</v>
      </c>
      <c r="I74" s="3">
        <v>779.6</v>
      </c>
      <c r="J74" s="2" t="s">
        <v>63</v>
      </c>
      <c r="K74" s="3">
        <v>1</v>
      </c>
      <c r="L74" s="2" t="s">
        <v>63</v>
      </c>
      <c r="M74" s="2" t="s">
        <v>65</v>
      </c>
      <c r="N74" s="3">
        <v>4219.24</v>
      </c>
      <c r="O74" s="3">
        <v>333.42</v>
      </c>
      <c r="P74" s="2" t="s">
        <v>62</v>
      </c>
      <c r="Q74" s="3">
        <v>4552.66</v>
      </c>
      <c r="R74" s="4">
        <v>455266</v>
      </c>
      <c r="S74" s="2" t="s">
        <v>130</v>
      </c>
      <c r="T74" s="2" t="s">
        <v>64</v>
      </c>
      <c r="U74" s="2" t="s">
        <v>64</v>
      </c>
      <c r="V74" s="2" t="s">
        <v>66</v>
      </c>
      <c r="W74" s="2" t="s">
        <v>67</v>
      </c>
      <c r="X74" s="2" t="s">
        <v>67</v>
      </c>
      <c r="Y74" s="2" t="s">
        <v>66</v>
      </c>
      <c r="Z74" s="2" t="s">
        <v>67</v>
      </c>
      <c r="AA74" s="2" t="s">
        <v>64</v>
      </c>
      <c r="AB74" s="3">
        <v>-354.2</v>
      </c>
      <c r="AC74" s="3">
        <v>-120.35</v>
      </c>
      <c r="AD74" s="3">
        <v>-2.83</v>
      </c>
      <c r="AE74" s="3">
        <v>4696.62</v>
      </c>
      <c r="AF74" s="2" t="s">
        <v>72</v>
      </c>
      <c r="AG74" s="2" t="s">
        <v>64</v>
      </c>
      <c r="AH74" s="2" t="s">
        <v>68</v>
      </c>
      <c r="AI74" s="2" t="s">
        <v>69</v>
      </c>
      <c r="AJ74" s="2" t="s">
        <v>64</v>
      </c>
      <c r="AK74" s="3">
        <v>0</v>
      </c>
      <c r="AL74" s="3">
        <v>0</v>
      </c>
    </row>
    <row r="75" spans="1:38" x14ac:dyDescent="0.2">
      <c r="A75" t="s">
        <v>9</v>
      </c>
      <c r="B75" t="s">
        <v>11</v>
      </c>
      <c r="C75" t="s">
        <v>619</v>
      </c>
      <c r="D75" t="s">
        <v>620</v>
      </c>
      <c r="E75" s="2" t="s">
        <v>326</v>
      </c>
      <c r="F75" s="2" t="s">
        <v>327</v>
      </c>
      <c r="G75" s="2" t="s">
        <v>328</v>
      </c>
      <c r="H75" s="2" t="s">
        <v>329</v>
      </c>
      <c r="I75" s="3">
        <v>189.75</v>
      </c>
      <c r="J75" s="2" t="s">
        <v>63</v>
      </c>
      <c r="K75" s="3">
        <v>1</v>
      </c>
      <c r="L75" s="2" t="s">
        <v>63</v>
      </c>
      <c r="M75" s="2" t="s">
        <v>65</v>
      </c>
      <c r="N75" s="3">
        <v>31132.04</v>
      </c>
      <c r="O75" s="3">
        <v>189.75</v>
      </c>
      <c r="P75" s="2" t="s">
        <v>62</v>
      </c>
      <c r="Q75" s="3">
        <v>31321.79</v>
      </c>
      <c r="R75" s="4">
        <v>3132179</v>
      </c>
      <c r="S75" s="2" t="s">
        <v>330</v>
      </c>
      <c r="T75" s="2" t="s">
        <v>64</v>
      </c>
      <c r="U75" s="2" t="s">
        <v>64</v>
      </c>
      <c r="V75" s="2" t="s">
        <v>67</v>
      </c>
      <c r="W75" s="2" t="s">
        <v>67</v>
      </c>
      <c r="X75" s="2" t="s">
        <v>67</v>
      </c>
      <c r="Y75" s="2" t="s">
        <v>67</v>
      </c>
      <c r="Z75" s="2" t="s">
        <v>66</v>
      </c>
      <c r="AA75" s="2" t="s">
        <v>64</v>
      </c>
      <c r="AB75" s="3">
        <v>9576.57</v>
      </c>
      <c r="AC75" s="3">
        <v>15734.47</v>
      </c>
      <c r="AD75" s="3">
        <v>5154.32</v>
      </c>
      <c r="AE75" s="3">
        <v>666.68</v>
      </c>
      <c r="AF75" s="2" t="s">
        <v>72</v>
      </c>
      <c r="AG75" s="2" t="s">
        <v>64</v>
      </c>
      <c r="AH75" s="2" t="s">
        <v>64</v>
      </c>
      <c r="AI75" s="2" t="s">
        <v>69</v>
      </c>
      <c r="AJ75" s="2" t="s">
        <v>64</v>
      </c>
      <c r="AK75" s="3">
        <v>0</v>
      </c>
      <c r="AL75" s="3">
        <v>0</v>
      </c>
    </row>
    <row r="76" spans="1:38" x14ac:dyDescent="0.2">
      <c r="A76" t="s">
        <v>9</v>
      </c>
      <c r="B76" t="s">
        <v>11</v>
      </c>
      <c r="C76" t="s">
        <v>619</v>
      </c>
      <c r="D76" t="s">
        <v>620</v>
      </c>
      <c r="E76" s="2" t="s">
        <v>326</v>
      </c>
      <c r="F76" s="2" t="s">
        <v>327</v>
      </c>
      <c r="G76" s="2" t="s">
        <v>331</v>
      </c>
      <c r="H76" s="2" t="s">
        <v>332</v>
      </c>
      <c r="I76" s="3">
        <v>362.92</v>
      </c>
      <c r="J76" s="2" t="s">
        <v>63</v>
      </c>
      <c r="K76" s="3">
        <v>1</v>
      </c>
      <c r="L76" s="2" t="s">
        <v>63</v>
      </c>
      <c r="M76" s="2" t="s">
        <v>65</v>
      </c>
      <c r="N76" s="3">
        <v>31132.04</v>
      </c>
      <c r="O76" s="3">
        <v>189.75</v>
      </c>
      <c r="P76" s="2" t="s">
        <v>62</v>
      </c>
      <c r="Q76" s="3">
        <v>31321.79</v>
      </c>
      <c r="R76" s="4">
        <v>3132179</v>
      </c>
      <c r="S76" s="2" t="s">
        <v>333</v>
      </c>
      <c r="T76" s="2" t="s">
        <v>64</v>
      </c>
      <c r="U76" s="2" t="s">
        <v>64</v>
      </c>
      <c r="V76" s="2" t="s">
        <v>67</v>
      </c>
      <c r="W76" s="2" t="s">
        <v>67</v>
      </c>
      <c r="X76" s="2" t="s">
        <v>67</v>
      </c>
      <c r="Y76" s="2" t="s">
        <v>67</v>
      </c>
      <c r="Z76" s="2" t="s">
        <v>66</v>
      </c>
      <c r="AA76" s="2" t="s">
        <v>64</v>
      </c>
      <c r="AB76" s="3">
        <v>9576.57</v>
      </c>
      <c r="AC76" s="3">
        <v>15734.47</v>
      </c>
      <c r="AD76" s="3">
        <v>5154.32</v>
      </c>
      <c r="AE76" s="3">
        <v>666.68</v>
      </c>
      <c r="AF76" s="2" t="s">
        <v>72</v>
      </c>
      <c r="AG76" s="2" t="s">
        <v>64</v>
      </c>
      <c r="AH76" s="2" t="s">
        <v>68</v>
      </c>
      <c r="AI76" s="2" t="s">
        <v>69</v>
      </c>
      <c r="AJ76" s="5" t="s">
        <v>334</v>
      </c>
      <c r="AK76" s="3">
        <v>0</v>
      </c>
      <c r="AL76" s="3">
        <v>0</v>
      </c>
    </row>
    <row r="77" spans="1:38" x14ac:dyDescent="0.2">
      <c r="A77" t="s">
        <v>9</v>
      </c>
      <c r="B77" t="s">
        <v>11</v>
      </c>
      <c r="C77" t="s">
        <v>619</v>
      </c>
      <c r="D77" t="s">
        <v>620</v>
      </c>
      <c r="E77" s="2" t="s">
        <v>326</v>
      </c>
      <c r="F77" s="2" t="s">
        <v>327</v>
      </c>
      <c r="G77" s="2" t="s">
        <v>335</v>
      </c>
      <c r="H77" s="2" t="s">
        <v>336</v>
      </c>
      <c r="I77" s="3">
        <v>3635.35</v>
      </c>
      <c r="J77" s="2" t="s">
        <v>63</v>
      </c>
      <c r="K77" s="3">
        <v>1</v>
      </c>
      <c r="L77" s="2" t="s">
        <v>63</v>
      </c>
      <c r="M77" s="2" t="s">
        <v>65</v>
      </c>
      <c r="N77" s="3">
        <v>31132.04</v>
      </c>
      <c r="O77" s="3">
        <v>189.75</v>
      </c>
      <c r="P77" s="2" t="s">
        <v>62</v>
      </c>
      <c r="Q77" s="3">
        <v>31321.79</v>
      </c>
      <c r="R77" s="4">
        <v>3132179</v>
      </c>
      <c r="S77" s="2" t="s">
        <v>337</v>
      </c>
      <c r="T77" s="2" t="s">
        <v>64</v>
      </c>
      <c r="U77" s="2" t="s">
        <v>64</v>
      </c>
      <c r="V77" s="2" t="s">
        <v>67</v>
      </c>
      <c r="W77" s="2" t="s">
        <v>67</v>
      </c>
      <c r="X77" s="2" t="s">
        <v>67</v>
      </c>
      <c r="Y77" s="2" t="s">
        <v>67</v>
      </c>
      <c r="Z77" s="2" t="s">
        <v>66</v>
      </c>
      <c r="AA77" s="2" t="s">
        <v>64</v>
      </c>
      <c r="AB77" s="3">
        <v>9576.57</v>
      </c>
      <c r="AC77" s="3">
        <v>15734.47</v>
      </c>
      <c r="AD77" s="3">
        <v>5154.32</v>
      </c>
      <c r="AE77" s="3">
        <v>666.68</v>
      </c>
      <c r="AF77" s="2" t="s">
        <v>72</v>
      </c>
      <c r="AG77" s="2" t="s">
        <v>64</v>
      </c>
      <c r="AH77" s="2" t="s">
        <v>68</v>
      </c>
      <c r="AI77" s="2" t="s">
        <v>69</v>
      </c>
      <c r="AJ77" s="2" t="s">
        <v>64</v>
      </c>
      <c r="AK77" s="3">
        <v>0</v>
      </c>
      <c r="AL77" s="3">
        <v>0</v>
      </c>
    </row>
    <row r="78" spans="1:38" x14ac:dyDescent="0.2">
      <c r="A78" t="s">
        <v>9</v>
      </c>
      <c r="B78" t="s">
        <v>11</v>
      </c>
      <c r="C78" t="s">
        <v>619</v>
      </c>
      <c r="D78" t="s">
        <v>620</v>
      </c>
      <c r="E78" s="2" t="s">
        <v>326</v>
      </c>
      <c r="F78" s="2" t="s">
        <v>327</v>
      </c>
      <c r="G78" s="2" t="s">
        <v>338</v>
      </c>
      <c r="H78" s="2" t="s">
        <v>339</v>
      </c>
      <c r="I78" s="3">
        <v>39.200000000000003</v>
      </c>
      <c r="J78" s="2" t="s">
        <v>63</v>
      </c>
      <c r="K78" s="3">
        <v>1</v>
      </c>
      <c r="L78" s="2" t="s">
        <v>63</v>
      </c>
      <c r="M78" s="2" t="s">
        <v>65</v>
      </c>
      <c r="N78" s="3">
        <v>31132.04</v>
      </c>
      <c r="O78" s="3">
        <v>189.75</v>
      </c>
      <c r="P78" s="2" t="s">
        <v>62</v>
      </c>
      <c r="Q78" s="3">
        <v>31321.79</v>
      </c>
      <c r="R78" s="4">
        <v>3132179</v>
      </c>
      <c r="S78" s="2" t="s">
        <v>340</v>
      </c>
      <c r="T78" s="2" t="s">
        <v>64</v>
      </c>
      <c r="U78" s="2" t="s">
        <v>64</v>
      </c>
      <c r="V78" s="2" t="s">
        <v>67</v>
      </c>
      <c r="W78" s="2" t="s">
        <v>67</v>
      </c>
      <c r="X78" s="2" t="s">
        <v>67</v>
      </c>
      <c r="Y78" s="2" t="s">
        <v>67</v>
      </c>
      <c r="Z78" s="2" t="s">
        <v>66</v>
      </c>
      <c r="AA78" s="2" t="s">
        <v>64</v>
      </c>
      <c r="AB78" s="3">
        <v>9576.57</v>
      </c>
      <c r="AC78" s="3">
        <v>15734.47</v>
      </c>
      <c r="AD78" s="3">
        <v>5154.32</v>
      </c>
      <c r="AE78" s="3">
        <v>666.68</v>
      </c>
      <c r="AF78" s="2" t="s">
        <v>72</v>
      </c>
      <c r="AG78" s="2" t="s">
        <v>64</v>
      </c>
      <c r="AH78" s="2" t="s">
        <v>68</v>
      </c>
      <c r="AI78" s="2" t="s">
        <v>69</v>
      </c>
      <c r="AJ78" s="5" t="s">
        <v>334</v>
      </c>
      <c r="AK78" s="3">
        <v>0</v>
      </c>
      <c r="AL78" s="3">
        <v>0</v>
      </c>
    </row>
    <row r="79" spans="1:38" x14ac:dyDescent="0.2">
      <c r="A79" t="s">
        <v>9</v>
      </c>
      <c r="B79" t="s">
        <v>11</v>
      </c>
      <c r="C79" t="s">
        <v>619</v>
      </c>
      <c r="D79" t="s">
        <v>620</v>
      </c>
      <c r="E79" s="2" t="s">
        <v>326</v>
      </c>
      <c r="F79" s="2" t="s">
        <v>327</v>
      </c>
      <c r="G79" s="2" t="s">
        <v>341</v>
      </c>
      <c r="H79" s="2" t="s">
        <v>342</v>
      </c>
      <c r="I79" s="3">
        <v>39.39</v>
      </c>
      <c r="J79" s="2" t="s">
        <v>63</v>
      </c>
      <c r="K79" s="3">
        <v>1</v>
      </c>
      <c r="L79" s="2" t="s">
        <v>63</v>
      </c>
      <c r="M79" s="2" t="s">
        <v>65</v>
      </c>
      <c r="N79" s="3">
        <v>31132.04</v>
      </c>
      <c r="O79" s="3">
        <v>189.75</v>
      </c>
      <c r="P79" s="2" t="s">
        <v>62</v>
      </c>
      <c r="Q79" s="3">
        <v>31321.79</v>
      </c>
      <c r="R79" s="4">
        <v>3132179</v>
      </c>
      <c r="S79" s="2" t="s">
        <v>343</v>
      </c>
      <c r="T79" s="2" t="s">
        <v>64</v>
      </c>
      <c r="U79" s="2" t="s">
        <v>64</v>
      </c>
      <c r="V79" s="2" t="s">
        <v>67</v>
      </c>
      <c r="W79" s="2" t="s">
        <v>67</v>
      </c>
      <c r="X79" s="2" t="s">
        <v>67</v>
      </c>
      <c r="Y79" s="2" t="s">
        <v>67</v>
      </c>
      <c r="Z79" s="2" t="s">
        <v>66</v>
      </c>
      <c r="AA79" s="2" t="s">
        <v>64</v>
      </c>
      <c r="AB79" s="3">
        <v>9576.57</v>
      </c>
      <c r="AC79" s="3">
        <v>15734.47</v>
      </c>
      <c r="AD79" s="3">
        <v>5154.32</v>
      </c>
      <c r="AE79" s="3">
        <v>666.68</v>
      </c>
      <c r="AF79" s="2" t="s">
        <v>72</v>
      </c>
      <c r="AG79" s="2" t="s">
        <v>64</v>
      </c>
      <c r="AH79" s="2" t="s">
        <v>68</v>
      </c>
      <c r="AI79" s="2" t="s">
        <v>69</v>
      </c>
      <c r="AJ79" s="5" t="s">
        <v>334</v>
      </c>
      <c r="AK79" s="3">
        <v>0</v>
      </c>
      <c r="AL79" s="3">
        <v>0</v>
      </c>
    </row>
    <row r="80" spans="1:38" x14ac:dyDescent="0.2">
      <c r="A80" t="s">
        <v>9</v>
      </c>
      <c r="B80" t="s">
        <v>11</v>
      </c>
      <c r="C80" t="s">
        <v>619</v>
      </c>
      <c r="D80" t="s">
        <v>620</v>
      </c>
      <c r="E80" s="2" t="s">
        <v>326</v>
      </c>
      <c r="F80" s="2" t="s">
        <v>327</v>
      </c>
      <c r="G80" s="2" t="s">
        <v>344</v>
      </c>
      <c r="H80" s="2" t="s">
        <v>345</v>
      </c>
      <c r="I80" s="3">
        <v>646.5</v>
      </c>
      <c r="J80" s="2" t="s">
        <v>63</v>
      </c>
      <c r="K80" s="3">
        <v>1</v>
      </c>
      <c r="L80" s="2" t="s">
        <v>63</v>
      </c>
      <c r="M80" s="2" t="s">
        <v>65</v>
      </c>
      <c r="N80" s="3">
        <v>31132.04</v>
      </c>
      <c r="O80" s="3">
        <v>189.75</v>
      </c>
      <c r="P80" s="2" t="s">
        <v>62</v>
      </c>
      <c r="Q80" s="3">
        <v>31321.79</v>
      </c>
      <c r="R80" s="4">
        <v>3132179</v>
      </c>
      <c r="S80" s="2" t="s">
        <v>346</v>
      </c>
      <c r="T80" s="2" t="s">
        <v>64</v>
      </c>
      <c r="U80" s="2" t="s">
        <v>64</v>
      </c>
      <c r="V80" s="2" t="s">
        <v>67</v>
      </c>
      <c r="W80" s="2" t="s">
        <v>67</v>
      </c>
      <c r="X80" s="2" t="s">
        <v>67</v>
      </c>
      <c r="Y80" s="2" t="s">
        <v>67</v>
      </c>
      <c r="Z80" s="2" t="s">
        <v>66</v>
      </c>
      <c r="AA80" s="2" t="s">
        <v>64</v>
      </c>
      <c r="AB80" s="3">
        <v>9576.57</v>
      </c>
      <c r="AC80" s="3">
        <v>15734.47</v>
      </c>
      <c r="AD80" s="3">
        <v>5154.32</v>
      </c>
      <c r="AE80" s="3">
        <v>666.68</v>
      </c>
      <c r="AF80" s="2" t="s">
        <v>72</v>
      </c>
      <c r="AG80" s="2" t="s">
        <v>64</v>
      </c>
      <c r="AH80" s="2" t="s">
        <v>68</v>
      </c>
      <c r="AI80" s="2" t="s">
        <v>69</v>
      </c>
      <c r="AJ80" s="2" t="s">
        <v>64</v>
      </c>
      <c r="AK80" s="3">
        <v>0</v>
      </c>
      <c r="AL80" s="3">
        <v>0</v>
      </c>
    </row>
    <row r="81" spans="1:38" x14ac:dyDescent="0.2">
      <c r="A81" t="s">
        <v>9</v>
      </c>
      <c r="B81" t="s">
        <v>11</v>
      </c>
      <c r="C81" t="s">
        <v>619</v>
      </c>
      <c r="D81" t="s">
        <v>620</v>
      </c>
      <c r="E81" s="2" t="s">
        <v>326</v>
      </c>
      <c r="F81" s="2" t="s">
        <v>327</v>
      </c>
      <c r="G81" s="2" t="s">
        <v>347</v>
      </c>
      <c r="H81" s="2" t="s">
        <v>348</v>
      </c>
      <c r="I81" s="3">
        <v>141.09</v>
      </c>
      <c r="J81" s="2" t="s">
        <v>63</v>
      </c>
      <c r="K81" s="3">
        <v>1</v>
      </c>
      <c r="L81" s="2" t="s">
        <v>63</v>
      </c>
      <c r="M81" s="2" t="s">
        <v>65</v>
      </c>
      <c r="N81" s="3">
        <v>31132.04</v>
      </c>
      <c r="O81" s="3">
        <v>189.75</v>
      </c>
      <c r="P81" s="2" t="s">
        <v>62</v>
      </c>
      <c r="Q81" s="3">
        <v>31321.79</v>
      </c>
      <c r="R81" s="4">
        <v>3132179</v>
      </c>
      <c r="S81" s="2" t="s">
        <v>349</v>
      </c>
      <c r="T81" s="2" t="s">
        <v>64</v>
      </c>
      <c r="U81" s="2" t="s">
        <v>64</v>
      </c>
      <c r="V81" s="2" t="s">
        <v>67</v>
      </c>
      <c r="W81" s="2" t="s">
        <v>67</v>
      </c>
      <c r="X81" s="2" t="s">
        <v>67</v>
      </c>
      <c r="Y81" s="2" t="s">
        <v>66</v>
      </c>
      <c r="Z81" s="2" t="s">
        <v>67</v>
      </c>
      <c r="AA81" s="2" t="s">
        <v>64</v>
      </c>
      <c r="AB81" s="3">
        <v>9576.57</v>
      </c>
      <c r="AC81" s="3">
        <v>15734.47</v>
      </c>
      <c r="AD81" s="3">
        <v>5154.32</v>
      </c>
      <c r="AE81" s="3">
        <v>666.68</v>
      </c>
      <c r="AF81" s="2" t="s">
        <v>72</v>
      </c>
      <c r="AG81" s="2" t="s">
        <v>64</v>
      </c>
      <c r="AH81" s="2" t="s">
        <v>68</v>
      </c>
      <c r="AI81" s="2" t="s">
        <v>69</v>
      </c>
      <c r="AJ81" s="2" t="s">
        <v>64</v>
      </c>
      <c r="AK81" s="3">
        <v>0</v>
      </c>
      <c r="AL81" s="3">
        <v>0</v>
      </c>
    </row>
    <row r="82" spans="1:38" x14ac:dyDescent="0.2">
      <c r="A82" t="s">
        <v>9</v>
      </c>
      <c r="B82" t="s">
        <v>11</v>
      </c>
      <c r="C82" t="s">
        <v>619</v>
      </c>
      <c r="D82" t="s">
        <v>620</v>
      </c>
      <c r="E82" s="2" t="s">
        <v>326</v>
      </c>
      <c r="F82" s="2" t="s">
        <v>327</v>
      </c>
      <c r="G82" s="2" t="s">
        <v>350</v>
      </c>
      <c r="H82" s="2" t="s">
        <v>351</v>
      </c>
      <c r="I82" s="3">
        <v>434.7</v>
      </c>
      <c r="J82" s="2" t="s">
        <v>63</v>
      </c>
      <c r="K82" s="3">
        <v>1</v>
      </c>
      <c r="L82" s="2" t="s">
        <v>63</v>
      </c>
      <c r="M82" s="2" t="s">
        <v>65</v>
      </c>
      <c r="N82" s="3">
        <v>31132.04</v>
      </c>
      <c r="O82" s="3">
        <v>189.75</v>
      </c>
      <c r="P82" s="2" t="s">
        <v>62</v>
      </c>
      <c r="Q82" s="3">
        <v>31321.79</v>
      </c>
      <c r="R82" s="4">
        <v>3132179</v>
      </c>
      <c r="S82" s="2" t="s">
        <v>352</v>
      </c>
      <c r="T82" s="2" t="s">
        <v>64</v>
      </c>
      <c r="U82" s="2" t="s">
        <v>64</v>
      </c>
      <c r="V82" s="2" t="s">
        <v>67</v>
      </c>
      <c r="W82" s="2" t="s">
        <v>67</v>
      </c>
      <c r="X82" s="2" t="s">
        <v>67</v>
      </c>
      <c r="Y82" s="2" t="s">
        <v>66</v>
      </c>
      <c r="Z82" s="2" t="s">
        <v>67</v>
      </c>
      <c r="AA82" s="2" t="s">
        <v>64</v>
      </c>
      <c r="AB82" s="3">
        <v>9576.57</v>
      </c>
      <c r="AC82" s="3">
        <v>15734.47</v>
      </c>
      <c r="AD82" s="3">
        <v>5154.32</v>
      </c>
      <c r="AE82" s="3">
        <v>666.68</v>
      </c>
      <c r="AF82" s="2" t="s">
        <v>72</v>
      </c>
      <c r="AG82" s="2" t="s">
        <v>64</v>
      </c>
      <c r="AH82" s="2" t="s">
        <v>68</v>
      </c>
      <c r="AI82" s="2" t="s">
        <v>69</v>
      </c>
      <c r="AJ82" s="2" t="s">
        <v>64</v>
      </c>
      <c r="AK82" s="3">
        <v>0</v>
      </c>
      <c r="AL82" s="3">
        <v>0</v>
      </c>
    </row>
    <row r="83" spans="1:38" x14ac:dyDescent="0.2">
      <c r="A83" t="s">
        <v>14</v>
      </c>
      <c r="B83" t="s">
        <v>5</v>
      </c>
      <c r="C83" t="s">
        <v>621</v>
      </c>
      <c r="D83" t="s">
        <v>622</v>
      </c>
      <c r="E83" s="2" t="s">
        <v>353</v>
      </c>
      <c r="F83" s="2" t="s">
        <v>354</v>
      </c>
      <c r="G83" s="2" t="s">
        <v>355</v>
      </c>
      <c r="H83" s="2" t="s">
        <v>61</v>
      </c>
      <c r="I83" s="3">
        <v>649.13</v>
      </c>
      <c r="J83" s="2" t="s">
        <v>63</v>
      </c>
      <c r="K83" s="3">
        <v>40000</v>
      </c>
      <c r="L83" s="2" t="s">
        <v>63</v>
      </c>
      <c r="M83" s="2" t="s">
        <v>65</v>
      </c>
      <c r="N83" s="3">
        <v>56204.94</v>
      </c>
      <c r="O83" s="3">
        <v>7124.72</v>
      </c>
      <c r="P83" s="2" t="s">
        <v>62</v>
      </c>
      <c r="Q83" s="3">
        <v>58208.77</v>
      </c>
      <c r="R83" s="4">
        <v>145.5</v>
      </c>
      <c r="S83" s="2" t="s">
        <v>356</v>
      </c>
      <c r="T83" s="2" t="s">
        <v>64</v>
      </c>
      <c r="U83" s="2" t="s">
        <v>64</v>
      </c>
      <c r="V83" s="2" t="s">
        <v>66</v>
      </c>
      <c r="W83" s="2" t="s">
        <v>67</v>
      </c>
      <c r="X83" s="2" t="s">
        <v>67</v>
      </c>
      <c r="Y83" s="2" t="s">
        <v>67</v>
      </c>
      <c r="Z83" s="2" t="s">
        <v>67</v>
      </c>
      <c r="AA83" s="2" t="s">
        <v>64</v>
      </c>
      <c r="AB83" s="3">
        <v>35854.28</v>
      </c>
      <c r="AC83" s="3">
        <v>14345.26</v>
      </c>
      <c r="AD83" s="3">
        <v>6005.4</v>
      </c>
      <c r="AE83" s="3">
        <v>0</v>
      </c>
      <c r="AF83" s="2" t="s">
        <v>72</v>
      </c>
      <c r="AG83" s="2" t="s">
        <v>64</v>
      </c>
      <c r="AH83" s="2" t="s">
        <v>75</v>
      </c>
      <c r="AI83" s="2" t="s">
        <v>69</v>
      </c>
      <c r="AJ83" s="2" t="s">
        <v>64</v>
      </c>
      <c r="AK83" s="3">
        <v>991.35</v>
      </c>
      <c r="AL83" s="3">
        <v>0</v>
      </c>
    </row>
    <row r="84" spans="1:38" x14ac:dyDescent="0.2">
      <c r="A84" t="s">
        <v>14</v>
      </c>
      <c r="B84" t="s">
        <v>5</v>
      </c>
      <c r="C84" t="s">
        <v>621</v>
      </c>
      <c r="D84" t="s">
        <v>622</v>
      </c>
      <c r="E84" s="2" t="s">
        <v>353</v>
      </c>
      <c r="F84" s="2" t="s">
        <v>354</v>
      </c>
      <c r="G84" s="2" t="s">
        <v>357</v>
      </c>
      <c r="H84" s="2" t="s">
        <v>358</v>
      </c>
      <c r="I84" s="3">
        <v>1144.71</v>
      </c>
      <c r="J84" s="2" t="s">
        <v>63</v>
      </c>
      <c r="K84" s="3">
        <v>40000</v>
      </c>
      <c r="L84" s="2" t="s">
        <v>63</v>
      </c>
      <c r="M84" s="2" t="s">
        <v>65</v>
      </c>
      <c r="N84" s="3">
        <v>56204.94</v>
      </c>
      <c r="O84" s="3">
        <v>7124.72</v>
      </c>
      <c r="P84" s="2" t="s">
        <v>62</v>
      </c>
      <c r="Q84" s="3">
        <v>58208.77</v>
      </c>
      <c r="R84" s="4">
        <v>145.5</v>
      </c>
      <c r="S84" s="2" t="s">
        <v>359</v>
      </c>
      <c r="T84" s="2" t="s">
        <v>64</v>
      </c>
      <c r="U84" s="2" t="s">
        <v>64</v>
      </c>
      <c r="V84" s="2" t="s">
        <v>66</v>
      </c>
      <c r="W84" s="2" t="s">
        <v>67</v>
      </c>
      <c r="X84" s="2" t="s">
        <v>67</v>
      </c>
      <c r="Y84" s="2" t="s">
        <v>67</v>
      </c>
      <c r="Z84" s="2" t="s">
        <v>67</v>
      </c>
      <c r="AA84" s="2" t="s">
        <v>64</v>
      </c>
      <c r="AB84" s="3">
        <v>35854.28</v>
      </c>
      <c r="AC84" s="3">
        <v>14345.26</v>
      </c>
      <c r="AD84" s="3">
        <v>6005.4</v>
      </c>
      <c r="AE84" s="3">
        <v>0</v>
      </c>
      <c r="AF84" s="2" t="s">
        <v>72</v>
      </c>
      <c r="AG84" s="2" t="s">
        <v>64</v>
      </c>
      <c r="AH84" s="2" t="s">
        <v>64</v>
      </c>
      <c r="AI84" s="2" t="s">
        <v>69</v>
      </c>
      <c r="AJ84" s="2" t="s">
        <v>64</v>
      </c>
      <c r="AK84" s="3">
        <v>991.35</v>
      </c>
      <c r="AL84" s="3">
        <v>0</v>
      </c>
    </row>
    <row r="85" spans="1:38" x14ac:dyDescent="0.2">
      <c r="A85" t="s">
        <v>14</v>
      </c>
      <c r="B85" t="s">
        <v>5</v>
      </c>
      <c r="C85" t="s">
        <v>621</v>
      </c>
      <c r="D85" t="s">
        <v>622</v>
      </c>
      <c r="E85" s="2" t="s">
        <v>353</v>
      </c>
      <c r="F85" s="2" t="s">
        <v>354</v>
      </c>
      <c r="G85" s="2" t="s">
        <v>360</v>
      </c>
      <c r="H85" s="2" t="s">
        <v>61</v>
      </c>
      <c r="I85" s="3">
        <v>2462.66</v>
      </c>
      <c r="J85" s="2" t="s">
        <v>63</v>
      </c>
      <c r="K85" s="3">
        <v>40000</v>
      </c>
      <c r="L85" s="2" t="s">
        <v>63</v>
      </c>
      <c r="M85" s="2" t="s">
        <v>65</v>
      </c>
      <c r="N85" s="3">
        <v>56204.94</v>
      </c>
      <c r="O85" s="3">
        <v>7124.72</v>
      </c>
      <c r="P85" s="2" t="s">
        <v>62</v>
      </c>
      <c r="Q85" s="3">
        <v>58208.77</v>
      </c>
      <c r="R85" s="4">
        <v>145.5</v>
      </c>
      <c r="S85" s="2" t="s">
        <v>361</v>
      </c>
      <c r="T85" s="2" t="s">
        <v>64</v>
      </c>
      <c r="U85" s="2" t="s">
        <v>64</v>
      </c>
      <c r="V85" s="2" t="s">
        <v>66</v>
      </c>
      <c r="W85" s="2" t="s">
        <v>67</v>
      </c>
      <c r="X85" s="2" t="s">
        <v>67</v>
      </c>
      <c r="Y85" s="2" t="s">
        <v>67</v>
      </c>
      <c r="Z85" s="2" t="s">
        <v>67</v>
      </c>
      <c r="AA85" s="2" t="s">
        <v>64</v>
      </c>
      <c r="AB85" s="3">
        <v>35854.28</v>
      </c>
      <c r="AC85" s="3">
        <v>14345.26</v>
      </c>
      <c r="AD85" s="3">
        <v>6005.4</v>
      </c>
      <c r="AE85" s="3">
        <v>0</v>
      </c>
      <c r="AF85" s="2" t="s">
        <v>72</v>
      </c>
      <c r="AG85" s="2" t="s">
        <v>64</v>
      </c>
      <c r="AH85" s="2" t="s">
        <v>68</v>
      </c>
      <c r="AI85" s="2" t="s">
        <v>69</v>
      </c>
      <c r="AJ85" s="2" t="s">
        <v>64</v>
      </c>
      <c r="AK85" s="3">
        <v>991.35</v>
      </c>
      <c r="AL85" s="3">
        <v>0</v>
      </c>
    </row>
    <row r="86" spans="1:38" x14ac:dyDescent="0.2">
      <c r="A86" t="s">
        <v>14</v>
      </c>
      <c r="B86" t="s">
        <v>5</v>
      </c>
      <c r="C86" t="s">
        <v>621</v>
      </c>
      <c r="D86" t="s">
        <v>622</v>
      </c>
      <c r="E86" s="2" t="s">
        <v>353</v>
      </c>
      <c r="F86" s="2" t="s">
        <v>354</v>
      </c>
      <c r="G86" s="2" t="s">
        <v>362</v>
      </c>
      <c r="H86" s="2" t="s">
        <v>61</v>
      </c>
      <c r="I86" s="3">
        <v>1626.46</v>
      </c>
      <c r="J86" s="2" t="s">
        <v>63</v>
      </c>
      <c r="K86" s="3">
        <v>40000</v>
      </c>
      <c r="L86" s="2" t="s">
        <v>63</v>
      </c>
      <c r="M86" s="2" t="s">
        <v>65</v>
      </c>
      <c r="N86" s="3">
        <v>56204.94</v>
      </c>
      <c r="O86" s="3">
        <v>7124.72</v>
      </c>
      <c r="P86" s="2" t="s">
        <v>62</v>
      </c>
      <c r="Q86" s="3">
        <v>58208.77</v>
      </c>
      <c r="R86" s="4">
        <v>145.5</v>
      </c>
      <c r="S86" s="2" t="s">
        <v>363</v>
      </c>
      <c r="T86" s="2" t="s">
        <v>64</v>
      </c>
      <c r="U86" s="2" t="s">
        <v>64</v>
      </c>
      <c r="V86" s="2" t="s">
        <v>66</v>
      </c>
      <c r="W86" s="2" t="s">
        <v>67</v>
      </c>
      <c r="X86" s="2" t="s">
        <v>67</v>
      </c>
      <c r="Y86" s="2" t="s">
        <v>67</v>
      </c>
      <c r="Z86" s="2" t="s">
        <v>67</v>
      </c>
      <c r="AA86" s="2" t="s">
        <v>64</v>
      </c>
      <c r="AB86" s="3">
        <v>35854.28</v>
      </c>
      <c r="AC86" s="3">
        <v>14345.26</v>
      </c>
      <c r="AD86" s="3">
        <v>6005.4</v>
      </c>
      <c r="AE86" s="3">
        <v>0</v>
      </c>
      <c r="AF86" s="2" t="s">
        <v>72</v>
      </c>
      <c r="AG86" s="2" t="s">
        <v>64</v>
      </c>
      <c r="AH86" s="2" t="s">
        <v>68</v>
      </c>
      <c r="AI86" s="2" t="s">
        <v>69</v>
      </c>
      <c r="AJ86" s="2" t="s">
        <v>64</v>
      </c>
      <c r="AK86" s="3">
        <v>991.35</v>
      </c>
      <c r="AL86" s="3">
        <v>0</v>
      </c>
    </row>
    <row r="87" spans="1:38" x14ac:dyDescent="0.2">
      <c r="A87" t="s">
        <v>22</v>
      </c>
      <c r="B87" t="s">
        <v>23</v>
      </c>
      <c r="C87" t="s">
        <v>623</v>
      </c>
      <c r="D87" t="s">
        <v>624</v>
      </c>
      <c r="E87" s="2" t="s">
        <v>92</v>
      </c>
      <c r="F87" s="2" t="s">
        <v>93</v>
      </c>
      <c r="G87" s="2" t="s">
        <v>364</v>
      </c>
      <c r="H87" s="2" t="s">
        <v>365</v>
      </c>
      <c r="I87" s="3">
        <v>58663.62</v>
      </c>
      <c r="J87" s="2" t="s">
        <v>63</v>
      </c>
      <c r="K87" s="3">
        <v>808000</v>
      </c>
      <c r="L87" s="2" t="s">
        <v>63</v>
      </c>
      <c r="M87" s="2" t="s">
        <v>65</v>
      </c>
      <c r="N87" s="3">
        <v>1099004.8899999999</v>
      </c>
      <c r="O87" s="3">
        <v>28059.48</v>
      </c>
      <c r="P87" s="2" t="s">
        <v>62</v>
      </c>
      <c r="Q87" s="3">
        <v>1130868.24</v>
      </c>
      <c r="R87" s="4">
        <v>140</v>
      </c>
      <c r="S87" s="2" t="s">
        <v>366</v>
      </c>
      <c r="T87" s="2" t="s">
        <v>64</v>
      </c>
      <c r="U87" s="2" t="s">
        <v>64</v>
      </c>
      <c r="V87" s="2" t="s">
        <v>66</v>
      </c>
      <c r="W87" s="2" t="s">
        <v>67</v>
      </c>
      <c r="X87" s="2" t="s">
        <v>67</v>
      </c>
      <c r="Y87" s="2" t="s">
        <v>67</v>
      </c>
      <c r="Z87" s="2" t="s">
        <v>67</v>
      </c>
      <c r="AA87" s="2" t="s">
        <v>64</v>
      </c>
      <c r="AB87" s="3">
        <v>257992.16</v>
      </c>
      <c r="AC87" s="3">
        <v>245702.51</v>
      </c>
      <c r="AD87" s="3">
        <v>408574.41</v>
      </c>
      <c r="AE87" s="3">
        <v>186735.81</v>
      </c>
      <c r="AF87" s="2" t="s">
        <v>61</v>
      </c>
      <c r="AG87" s="2" t="s">
        <v>64</v>
      </c>
      <c r="AH87" s="2" t="s">
        <v>79</v>
      </c>
      <c r="AI87" s="2" t="s">
        <v>69</v>
      </c>
      <c r="AJ87" s="5" t="s">
        <v>367</v>
      </c>
      <c r="AK87" s="3">
        <v>5290.86</v>
      </c>
      <c r="AL87" s="3">
        <v>0</v>
      </c>
    </row>
    <row r="88" spans="1:38" x14ac:dyDescent="0.2">
      <c r="A88" t="s">
        <v>22</v>
      </c>
      <c r="B88" t="s">
        <v>23</v>
      </c>
      <c r="C88" t="s">
        <v>623</v>
      </c>
      <c r="D88" t="s">
        <v>624</v>
      </c>
      <c r="E88" s="2" t="s">
        <v>368</v>
      </c>
      <c r="F88" s="2" t="s">
        <v>369</v>
      </c>
      <c r="G88" s="2" t="s">
        <v>370</v>
      </c>
      <c r="H88" s="2" t="s">
        <v>61</v>
      </c>
      <c r="I88" s="3">
        <v>60.21</v>
      </c>
      <c r="J88" s="2" t="s">
        <v>63</v>
      </c>
      <c r="K88" s="3">
        <v>47000</v>
      </c>
      <c r="L88" s="2" t="s">
        <v>63</v>
      </c>
      <c r="M88" s="2" t="s">
        <v>65</v>
      </c>
      <c r="N88" s="3">
        <v>63402.96</v>
      </c>
      <c r="O88" s="3">
        <v>6217.96</v>
      </c>
      <c r="P88" s="2" t="s">
        <v>62</v>
      </c>
      <c r="Q88" s="3">
        <v>66496.3</v>
      </c>
      <c r="R88" s="4">
        <v>141.5</v>
      </c>
      <c r="S88" s="2" t="s">
        <v>371</v>
      </c>
      <c r="T88" s="2" t="s">
        <v>64</v>
      </c>
      <c r="U88" s="2" t="s">
        <v>64</v>
      </c>
      <c r="V88" s="2" t="s">
        <v>66</v>
      </c>
      <c r="W88" s="2" t="s">
        <v>67</v>
      </c>
      <c r="X88" s="2" t="s">
        <v>67</v>
      </c>
      <c r="Y88" s="2" t="s">
        <v>67</v>
      </c>
      <c r="Z88" s="2" t="s">
        <v>67</v>
      </c>
      <c r="AA88" s="2" t="s">
        <v>64</v>
      </c>
      <c r="AB88" s="3">
        <v>26647.65</v>
      </c>
      <c r="AC88" s="3">
        <v>25106.95</v>
      </c>
      <c r="AD88" s="3">
        <v>4537.1400000000003</v>
      </c>
      <c r="AE88" s="3">
        <v>7111.22</v>
      </c>
      <c r="AF88" s="2" t="s">
        <v>61</v>
      </c>
      <c r="AG88" s="2" t="s">
        <v>64</v>
      </c>
      <c r="AH88" s="2" t="s">
        <v>68</v>
      </c>
      <c r="AI88" s="2" t="s">
        <v>69</v>
      </c>
      <c r="AJ88" s="2" t="s">
        <v>64</v>
      </c>
      <c r="AK88" s="3">
        <v>97.78</v>
      </c>
      <c r="AL88" s="3">
        <v>0</v>
      </c>
    </row>
    <row r="89" spans="1:38" x14ac:dyDescent="0.2">
      <c r="A89" t="s">
        <v>16</v>
      </c>
      <c r="B89" t="s">
        <v>15</v>
      </c>
      <c r="C89" t="s">
        <v>625</v>
      </c>
      <c r="D89" t="s">
        <v>626</v>
      </c>
      <c r="E89" s="2" t="s">
        <v>372</v>
      </c>
      <c r="F89" s="2" t="s">
        <v>373</v>
      </c>
      <c r="G89" s="2" t="s">
        <v>374</v>
      </c>
      <c r="H89" s="2" t="s">
        <v>375</v>
      </c>
      <c r="I89" s="3">
        <v>979.98</v>
      </c>
      <c r="J89" s="2" t="s">
        <v>63</v>
      </c>
      <c r="K89" s="3">
        <v>125000</v>
      </c>
      <c r="L89" s="2" t="s">
        <v>63</v>
      </c>
      <c r="M89" s="2" t="s">
        <v>65</v>
      </c>
      <c r="N89" s="3">
        <v>159645.26999999999</v>
      </c>
      <c r="O89" s="3">
        <v>4781.7700000000004</v>
      </c>
      <c r="P89" s="2" t="s">
        <v>62</v>
      </c>
      <c r="Q89" s="3">
        <v>162269.49</v>
      </c>
      <c r="R89" s="4">
        <v>129.80000000000001</v>
      </c>
      <c r="S89" s="2" t="s">
        <v>376</v>
      </c>
      <c r="T89" s="2" t="s">
        <v>64</v>
      </c>
      <c r="U89" s="2" t="s">
        <v>64</v>
      </c>
      <c r="V89" s="2" t="s">
        <v>66</v>
      </c>
      <c r="W89" s="2" t="s">
        <v>67</v>
      </c>
      <c r="X89" s="2" t="s">
        <v>67</v>
      </c>
      <c r="Y89" s="2" t="s">
        <v>67</v>
      </c>
      <c r="Z89" s="2" t="s">
        <v>67</v>
      </c>
      <c r="AA89" s="2" t="s">
        <v>64</v>
      </c>
      <c r="AB89" s="3">
        <v>80743.02</v>
      </c>
      <c r="AC89" s="3">
        <v>26867.17</v>
      </c>
      <c r="AD89" s="3">
        <v>43320.68</v>
      </c>
      <c r="AE89" s="3">
        <v>8714.4</v>
      </c>
      <c r="AF89" s="2" t="s">
        <v>61</v>
      </c>
      <c r="AG89" s="2" t="s">
        <v>64</v>
      </c>
      <c r="AH89" s="2" t="s">
        <v>68</v>
      </c>
      <c r="AI89" s="2" t="s">
        <v>69</v>
      </c>
      <c r="AJ89" s="2" t="s">
        <v>64</v>
      </c>
      <c r="AK89" s="3">
        <v>1696.96</v>
      </c>
      <c r="AL89" s="3">
        <v>0</v>
      </c>
    </row>
    <row r="90" spans="1:38" x14ac:dyDescent="0.2">
      <c r="A90" t="s">
        <v>22</v>
      </c>
      <c r="B90" t="s">
        <v>15</v>
      </c>
      <c r="C90" t="s">
        <v>627</v>
      </c>
      <c r="D90" t="s">
        <v>628</v>
      </c>
      <c r="E90" s="2" t="s">
        <v>89</v>
      </c>
      <c r="F90" s="2" t="s">
        <v>90</v>
      </c>
      <c r="G90" s="2" t="s">
        <v>87</v>
      </c>
      <c r="H90" s="2" t="s">
        <v>88</v>
      </c>
      <c r="I90" s="3">
        <v>370.79</v>
      </c>
      <c r="J90" s="2" t="s">
        <v>63</v>
      </c>
      <c r="K90" s="3">
        <v>5000</v>
      </c>
      <c r="L90" s="2" t="s">
        <v>63</v>
      </c>
      <c r="M90" s="2" t="s">
        <v>65</v>
      </c>
      <c r="N90" s="3">
        <v>13753.01</v>
      </c>
      <c r="O90" s="3">
        <v>344.35</v>
      </c>
      <c r="P90" s="2" t="s">
        <v>62</v>
      </c>
      <c r="Q90" s="3">
        <v>13998.87</v>
      </c>
      <c r="R90" s="4">
        <v>280</v>
      </c>
      <c r="S90" s="2" t="s">
        <v>91</v>
      </c>
      <c r="T90" s="2" t="s">
        <v>64</v>
      </c>
      <c r="U90" s="2" t="s">
        <v>64</v>
      </c>
      <c r="V90" s="2" t="s">
        <v>67</v>
      </c>
      <c r="W90" s="2" t="s">
        <v>67</v>
      </c>
      <c r="X90" s="2" t="s">
        <v>67</v>
      </c>
      <c r="Y90" s="2" t="s">
        <v>66</v>
      </c>
      <c r="Z90" s="2" t="s">
        <v>67</v>
      </c>
      <c r="AA90" s="2" t="s">
        <v>64</v>
      </c>
      <c r="AB90" s="3">
        <v>2030.3</v>
      </c>
      <c r="AC90" s="3">
        <v>4825.88</v>
      </c>
      <c r="AD90" s="3">
        <v>2231.66</v>
      </c>
      <c r="AE90" s="3">
        <v>4665.17</v>
      </c>
      <c r="AF90" s="2" t="s">
        <v>72</v>
      </c>
      <c r="AG90" s="2" t="s">
        <v>64</v>
      </c>
      <c r="AH90" s="2" t="s">
        <v>64</v>
      </c>
      <c r="AI90" s="2" t="s">
        <v>64</v>
      </c>
      <c r="AJ90" s="2" t="s">
        <v>64</v>
      </c>
      <c r="AK90" s="3">
        <v>0</v>
      </c>
      <c r="AL90" s="3">
        <v>0</v>
      </c>
    </row>
    <row r="91" spans="1:38" x14ac:dyDescent="0.2">
      <c r="A91" t="s">
        <v>16</v>
      </c>
      <c r="B91" t="s">
        <v>17</v>
      </c>
      <c r="C91" t="s">
        <v>629</v>
      </c>
      <c r="D91" t="s">
        <v>630</v>
      </c>
      <c r="E91" s="2" t="s">
        <v>377</v>
      </c>
      <c r="F91" s="2" t="s">
        <v>378</v>
      </c>
      <c r="G91" s="2" t="s">
        <v>379</v>
      </c>
      <c r="H91" s="2" t="s">
        <v>380</v>
      </c>
      <c r="I91" s="3">
        <v>6111.02</v>
      </c>
      <c r="J91" s="2" t="s">
        <v>63</v>
      </c>
      <c r="K91" s="3">
        <v>1</v>
      </c>
      <c r="L91" s="2" t="s">
        <v>63</v>
      </c>
      <c r="M91" s="2" t="s">
        <v>65</v>
      </c>
      <c r="N91" s="3">
        <v>3985.27</v>
      </c>
      <c r="O91" s="3">
        <v>39.75</v>
      </c>
      <c r="P91" s="2" t="s">
        <v>62</v>
      </c>
      <c r="Q91" s="3">
        <v>3985.27</v>
      </c>
      <c r="R91" s="4">
        <v>398527</v>
      </c>
      <c r="S91" s="2" t="s">
        <v>381</v>
      </c>
      <c r="T91" s="2" t="s">
        <v>64</v>
      </c>
      <c r="U91" s="2" t="s">
        <v>64</v>
      </c>
      <c r="V91" s="2" t="s">
        <v>66</v>
      </c>
      <c r="W91" s="2" t="s">
        <v>67</v>
      </c>
      <c r="X91" s="2" t="s">
        <v>67</v>
      </c>
      <c r="Y91" s="2" t="s">
        <v>67</v>
      </c>
      <c r="Z91" s="2" t="s">
        <v>67</v>
      </c>
      <c r="AA91" s="2" t="s">
        <v>64</v>
      </c>
      <c r="AB91" s="3">
        <v>1958.28</v>
      </c>
      <c r="AC91" s="3">
        <v>2026.99</v>
      </c>
      <c r="AD91" s="3">
        <v>0</v>
      </c>
      <c r="AE91" s="3">
        <v>0</v>
      </c>
      <c r="AF91" s="2" t="s">
        <v>96</v>
      </c>
      <c r="AG91" s="2" t="s">
        <v>64</v>
      </c>
      <c r="AH91" s="2" t="s">
        <v>68</v>
      </c>
      <c r="AI91" s="2" t="s">
        <v>69</v>
      </c>
      <c r="AJ91" s="2" t="s">
        <v>64</v>
      </c>
      <c r="AK91" s="3">
        <v>0</v>
      </c>
      <c r="AL91" s="3">
        <v>0</v>
      </c>
    </row>
    <row r="92" spans="1:38" x14ac:dyDescent="0.2">
      <c r="A92" t="s">
        <v>16</v>
      </c>
      <c r="B92" t="s">
        <v>17</v>
      </c>
      <c r="C92" t="s">
        <v>629</v>
      </c>
      <c r="D92" t="s">
        <v>630</v>
      </c>
      <c r="E92" s="2" t="s">
        <v>70</v>
      </c>
      <c r="F92" s="2" t="s">
        <v>71</v>
      </c>
      <c r="G92" s="2" t="s">
        <v>382</v>
      </c>
      <c r="H92" s="2" t="s">
        <v>143</v>
      </c>
      <c r="I92" s="3">
        <v>11.5</v>
      </c>
      <c r="J92" s="2" t="s">
        <v>63</v>
      </c>
      <c r="K92" s="3">
        <v>1</v>
      </c>
      <c r="L92" s="2" t="s">
        <v>63</v>
      </c>
      <c r="M92" s="2" t="s">
        <v>65</v>
      </c>
      <c r="N92" s="3">
        <v>30267.27</v>
      </c>
      <c r="O92" s="3">
        <v>0</v>
      </c>
      <c r="P92" s="2" t="s">
        <v>62</v>
      </c>
      <c r="Q92" s="3">
        <v>30267.27</v>
      </c>
      <c r="R92" s="4">
        <v>3026727</v>
      </c>
      <c r="S92" s="2" t="s">
        <v>383</v>
      </c>
      <c r="T92" s="2" t="s">
        <v>64</v>
      </c>
      <c r="U92" s="2" t="s">
        <v>64</v>
      </c>
      <c r="V92" s="2" t="s">
        <v>67</v>
      </c>
      <c r="W92" s="2" t="s">
        <v>67</v>
      </c>
      <c r="X92" s="2" t="s">
        <v>67</v>
      </c>
      <c r="Y92" s="2" t="s">
        <v>67</v>
      </c>
      <c r="Z92" s="2" t="s">
        <v>66</v>
      </c>
      <c r="AA92" s="2" t="s">
        <v>64</v>
      </c>
      <c r="AB92" s="3">
        <v>0</v>
      </c>
      <c r="AC92" s="3">
        <v>0</v>
      </c>
      <c r="AD92" s="3">
        <v>2236.46</v>
      </c>
      <c r="AE92" s="3">
        <v>28030.81</v>
      </c>
      <c r="AF92" s="2" t="s">
        <v>72</v>
      </c>
      <c r="AG92" s="2" t="s">
        <v>64</v>
      </c>
      <c r="AH92" s="2" t="s">
        <v>64</v>
      </c>
      <c r="AI92" s="2" t="s">
        <v>83</v>
      </c>
      <c r="AJ92" s="2" t="s">
        <v>64</v>
      </c>
      <c r="AK92" s="3">
        <v>0</v>
      </c>
      <c r="AL92" s="3">
        <v>0</v>
      </c>
    </row>
    <row r="93" spans="1:38" x14ac:dyDescent="0.2">
      <c r="A93" t="s">
        <v>16</v>
      </c>
      <c r="B93" t="s">
        <v>17</v>
      </c>
      <c r="C93" t="s">
        <v>629</v>
      </c>
      <c r="D93" t="s">
        <v>630</v>
      </c>
      <c r="E93" s="2" t="s">
        <v>70</v>
      </c>
      <c r="F93" s="2" t="s">
        <v>71</v>
      </c>
      <c r="G93" s="2" t="s">
        <v>384</v>
      </c>
      <c r="H93" s="2" t="s">
        <v>385</v>
      </c>
      <c r="I93" s="3">
        <v>1748.64</v>
      </c>
      <c r="J93" s="2" t="s">
        <v>63</v>
      </c>
      <c r="K93" s="3">
        <v>1</v>
      </c>
      <c r="L93" s="2" t="s">
        <v>63</v>
      </c>
      <c r="M93" s="2" t="s">
        <v>65</v>
      </c>
      <c r="N93" s="3">
        <v>30267.27</v>
      </c>
      <c r="O93" s="3">
        <v>0</v>
      </c>
      <c r="P93" s="2" t="s">
        <v>62</v>
      </c>
      <c r="Q93" s="3">
        <v>30267.27</v>
      </c>
      <c r="R93" s="4">
        <v>3026727</v>
      </c>
      <c r="S93" s="2" t="s">
        <v>386</v>
      </c>
      <c r="T93" s="2" t="s">
        <v>64</v>
      </c>
      <c r="U93" s="2" t="s">
        <v>64</v>
      </c>
      <c r="V93" s="2" t="s">
        <v>67</v>
      </c>
      <c r="W93" s="2" t="s">
        <v>67</v>
      </c>
      <c r="X93" s="2" t="s">
        <v>67</v>
      </c>
      <c r="Y93" s="2" t="s">
        <v>67</v>
      </c>
      <c r="Z93" s="2" t="s">
        <v>66</v>
      </c>
      <c r="AA93" s="2" t="s">
        <v>64</v>
      </c>
      <c r="AB93" s="3">
        <v>0</v>
      </c>
      <c r="AC93" s="3">
        <v>0</v>
      </c>
      <c r="AD93" s="3">
        <v>2236.46</v>
      </c>
      <c r="AE93" s="3">
        <v>28030.81</v>
      </c>
      <c r="AF93" s="2" t="s">
        <v>72</v>
      </c>
      <c r="AG93" s="2" t="s">
        <v>64</v>
      </c>
      <c r="AH93" s="2" t="s">
        <v>68</v>
      </c>
      <c r="AI93" s="2" t="s">
        <v>69</v>
      </c>
      <c r="AJ93" s="2" t="s">
        <v>64</v>
      </c>
      <c r="AK93" s="3">
        <v>0</v>
      </c>
      <c r="AL93" s="3">
        <v>0</v>
      </c>
    </row>
    <row r="94" spans="1:38" x14ac:dyDescent="0.2">
      <c r="A94" t="s">
        <v>16</v>
      </c>
      <c r="B94" t="s">
        <v>17</v>
      </c>
      <c r="C94" t="s">
        <v>629</v>
      </c>
      <c r="D94" t="s">
        <v>630</v>
      </c>
      <c r="E94" s="2" t="s">
        <v>70</v>
      </c>
      <c r="F94" s="2" t="s">
        <v>71</v>
      </c>
      <c r="G94" s="2" t="s">
        <v>387</v>
      </c>
      <c r="H94" s="2" t="s">
        <v>143</v>
      </c>
      <c r="I94" s="3">
        <v>4.24</v>
      </c>
      <c r="J94" s="2" t="s">
        <v>63</v>
      </c>
      <c r="K94" s="3">
        <v>1</v>
      </c>
      <c r="L94" s="2" t="s">
        <v>63</v>
      </c>
      <c r="M94" s="2" t="s">
        <v>65</v>
      </c>
      <c r="N94" s="3">
        <v>30267.27</v>
      </c>
      <c r="O94" s="3">
        <v>0</v>
      </c>
      <c r="P94" s="2" t="s">
        <v>62</v>
      </c>
      <c r="Q94" s="3">
        <v>30267.27</v>
      </c>
      <c r="R94" s="4">
        <v>3026727</v>
      </c>
      <c r="S94" s="2" t="s">
        <v>388</v>
      </c>
      <c r="T94" s="2" t="s">
        <v>64</v>
      </c>
      <c r="U94" s="2" t="s">
        <v>64</v>
      </c>
      <c r="V94" s="2" t="s">
        <v>67</v>
      </c>
      <c r="W94" s="2" t="s">
        <v>67</v>
      </c>
      <c r="X94" s="2" t="s">
        <v>67</v>
      </c>
      <c r="Y94" s="2" t="s">
        <v>67</v>
      </c>
      <c r="Z94" s="2" t="s">
        <v>66</v>
      </c>
      <c r="AA94" s="2" t="s">
        <v>64</v>
      </c>
      <c r="AB94" s="3">
        <v>0</v>
      </c>
      <c r="AC94" s="3">
        <v>0</v>
      </c>
      <c r="AD94" s="3">
        <v>2236.46</v>
      </c>
      <c r="AE94" s="3">
        <v>28030.81</v>
      </c>
      <c r="AF94" s="2" t="s">
        <v>72</v>
      </c>
      <c r="AG94" s="2" t="s">
        <v>64</v>
      </c>
      <c r="AH94" s="2" t="s">
        <v>64</v>
      </c>
      <c r="AI94" s="2" t="s">
        <v>83</v>
      </c>
      <c r="AJ94" s="2" t="s">
        <v>64</v>
      </c>
      <c r="AK94" s="3">
        <v>0</v>
      </c>
      <c r="AL94" s="3">
        <v>0</v>
      </c>
    </row>
    <row r="95" spans="1:38" x14ac:dyDescent="0.2">
      <c r="A95" t="s">
        <v>16</v>
      </c>
      <c r="B95" t="s">
        <v>17</v>
      </c>
      <c r="C95" t="s">
        <v>629</v>
      </c>
      <c r="D95" t="s">
        <v>630</v>
      </c>
      <c r="E95" s="2" t="s">
        <v>70</v>
      </c>
      <c r="F95" s="2" t="s">
        <v>71</v>
      </c>
      <c r="G95" s="2" t="s">
        <v>389</v>
      </c>
      <c r="H95" s="2" t="s">
        <v>167</v>
      </c>
      <c r="I95" s="3">
        <v>6.05</v>
      </c>
      <c r="J95" s="2" t="s">
        <v>63</v>
      </c>
      <c r="K95" s="3">
        <v>1</v>
      </c>
      <c r="L95" s="2" t="s">
        <v>63</v>
      </c>
      <c r="M95" s="2" t="s">
        <v>65</v>
      </c>
      <c r="N95" s="3">
        <v>30267.27</v>
      </c>
      <c r="O95" s="3">
        <v>0</v>
      </c>
      <c r="P95" s="2" t="s">
        <v>62</v>
      </c>
      <c r="Q95" s="3">
        <v>30267.27</v>
      </c>
      <c r="R95" s="4">
        <v>3026727</v>
      </c>
      <c r="S95" s="2" t="s">
        <v>390</v>
      </c>
      <c r="T95" s="2" t="s">
        <v>64</v>
      </c>
      <c r="U95" s="2" t="s">
        <v>64</v>
      </c>
      <c r="V95" s="2" t="s">
        <v>67</v>
      </c>
      <c r="W95" s="2" t="s">
        <v>67</v>
      </c>
      <c r="X95" s="2" t="s">
        <v>67</v>
      </c>
      <c r="Y95" s="2" t="s">
        <v>67</v>
      </c>
      <c r="Z95" s="2" t="s">
        <v>66</v>
      </c>
      <c r="AA95" s="2" t="s">
        <v>64</v>
      </c>
      <c r="AB95" s="3">
        <v>0</v>
      </c>
      <c r="AC95" s="3">
        <v>0</v>
      </c>
      <c r="AD95" s="3">
        <v>2236.46</v>
      </c>
      <c r="AE95" s="3">
        <v>28030.81</v>
      </c>
      <c r="AF95" s="2" t="s">
        <v>72</v>
      </c>
      <c r="AG95" s="2" t="s">
        <v>64</v>
      </c>
      <c r="AH95" s="2" t="s">
        <v>64</v>
      </c>
      <c r="AI95" s="2" t="s">
        <v>69</v>
      </c>
      <c r="AJ95" s="2" t="s">
        <v>64</v>
      </c>
      <c r="AK95" s="3">
        <v>0</v>
      </c>
      <c r="AL95" s="3">
        <v>0</v>
      </c>
    </row>
    <row r="96" spans="1:38" x14ac:dyDescent="0.2">
      <c r="A96" t="s">
        <v>20</v>
      </c>
      <c r="B96" t="s">
        <v>21</v>
      </c>
      <c r="C96" t="s">
        <v>631</v>
      </c>
      <c r="D96" t="s">
        <v>632</v>
      </c>
      <c r="E96" s="2" t="s">
        <v>391</v>
      </c>
      <c r="F96" s="2" t="s">
        <v>392</v>
      </c>
      <c r="G96" s="2" t="s">
        <v>393</v>
      </c>
      <c r="H96" s="2" t="s">
        <v>394</v>
      </c>
      <c r="I96" s="3">
        <v>395.51</v>
      </c>
      <c r="J96" s="2" t="s">
        <v>63</v>
      </c>
      <c r="K96" s="3">
        <v>1</v>
      </c>
      <c r="L96" s="2" t="s">
        <v>63</v>
      </c>
      <c r="M96" s="2" t="s">
        <v>65</v>
      </c>
      <c r="N96" s="3">
        <v>58473.73</v>
      </c>
      <c r="O96" s="3">
        <v>0</v>
      </c>
      <c r="P96" s="2" t="s">
        <v>62</v>
      </c>
      <c r="Q96" s="3">
        <v>58473.73</v>
      </c>
      <c r="R96" s="4">
        <v>5847373</v>
      </c>
      <c r="S96" s="2" t="s">
        <v>395</v>
      </c>
      <c r="T96" s="2" t="s">
        <v>64</v>
      </c>
      <c r="U96" s="2" t="s">
        <v>64</v>
      </c>
      <c r="V96" s="2" t="s">
        <v>66</v>
      </c>
      <c r="W96" s="2" t="s">
        <v>67</v>
      </c>
      <c r="X96" s="2" t="s">
        <v>67</v>
      </c>
      <c r="Y96" s="2" t="s">
        <v>66</v>
      </c>
      <c r="Z96" s="2" t="s">
        <v>67</v>
      </c>
      <c r="AA96" s="2" t="s">
        <v>64</v>
      </c>
      <c r="AB96" s="3">
        <v>33934</v>
      </c>
      <c r="AC96" s="3">
        <v>18962.48</v>
      </c>
      <c r="AD96" s="3">
        <v>3703.88</v>
      </c>
      <c r="AE96" s="3">
        <v>1873.37</v>
      </c>
      <c r="AF96" s="2" t="s">
        <v>61</v>
      </c>
      <c r="AG96" s="2" t="s">
        <v>64</v>
      </c>
      <c r="AH96" s="2" t="s">
        <v>64</v>
      </c>
      <c r="AI96" s="2" t="s">
        <v>69</v>
      </c>
      <c r="AJ96" s="2" t="s">
        <v>64</v>
      </c>
      <c r="AK96" s="3">
        <v>0</v>
      </c>
      <c r="AL96" s="3">
        <v>0</v>
      </c>
    </row>
    <row r="97" spans="1:38" x14ac:dyDescent="0.2">
      <c r="A97" t="s">
        <v>20</v>
      </c>
      <c r="B97" t="s">
        <v>21</v>
      </c>
      <c r="C97" t="s">
        <v>631</v>
      </c>
      <c r="D97" t="s">
        <v>632</v>
      </c>
      <c r="E97" s="2" t="s">
        <v>391</v>
      </c>
      <c r="F97" s="2" t="s">
        <v>392</v>
      </c>
      <c r="G97" s="2" t="s">
        <v>396</v>
      </c>
      <c r="H97" s="2" t="s">
        <v>397</v>
      </c>
      <c r="I97" s="3">
        <v>38.229999999999997</v>
      </c>
      <c r="J97" s="2" t="s">
        <v>63</v>
      </c>
      <c r="K97" s="3">
        <v>1</v>
      </c>
      <c r="L97" s="2" t="s">
        <v>63</v>
      </c>
      <c r="M97" s="2" t="s">
        <v>65</v>
      </c>
      <c r="N97" s="3">
        <v>58473.73</v>
      </c>
      <c r="O97" s="3">
        <v>0</v>
      </c>
      <c r="P97" s="2" t="s">
        <v>62</v>
      </c>
      <c r="Q97" s="3">
        <v>58473.73</v>
      </c>
      <c r="R97" s="4">
        <v>5847373</v>
      </c>
      <c r="S97" s="2" t="s">
        <v>398</v>
      </c>
      <c r="T97" s="2" t="s">
        <v>64</v>
      </c>
      <c r="U97" s="2" t="s">
        <v>64</v>
      </c>
      <c r="V97" s="2" t="s">
        <v>66</v>
      </c>
      <c r="W97" s="2" t="s">
        <v>67</v>
      </c>
      <c r="X97" s="2" t="s">
        <v>67</v>
      </c>
      <c r="Y97" s="2" t="s">
        <v>66</v>
      </c>
      <c r="Z97" s="2" t="s">
        <v>67</v>
      </c>
      <c r="AA97" s="2" t="s">
        <v>64</v>
      </c>
      <c r="AB97" s="3">
        <v>33934</v>
      </c>
      <c r="AC97" s="3">
        <v>18962.48</v>
      </c>
      <c r="AD97" s="3">
        <v>3703.88</v>
      </c>
      <c r="AE97" s="3">
        <v>1873.37</v>
      </c>
      <c r="AF97" s="2" t="s">
        <v>61</v>
      </c>
      <c r="AG97" s="2" t="s">
        <v>64</v>
      </c>
      <c r="AH97" s="2" t="s">
        <v>68</v>
      </c>
      <c r="AI97" s="2" t="s">
        <v>69</v>
      </c>
      <c r="AJ97" s="2" t="s">
        <v>64</v>
      </c>
      <c r="AK97" s="3">
        <v>0</v>
      </c>
      <c r="AL97" s="3">
        <v>0</v>
      </c>
    </row>
    <row r="98" spans="1:38" x14ac:dyDescent="0.2">
      <c r="A98" t="s">
        <v>20</v>
      </c>
      <c r="B98" t="s">
        <v>21</v>
      </c>
      <c r="C98" t="s">
        <v>631</v>
      </c>
      <c r="D98" t="s">
        <v>632</v>
      </c>
      <c r="E98" s="2" t="s">
        <v>391</v>
      </c>
      <c r="F98" s="2" t="s">
        <v>392</v>
      </c>
      <c r="G98" s="2" t="s">
        <v>399</v>
      </c>
      <c r="H98" s="2" t="s">
        <v>400</v>
      </c>
      <c r="I98" s="3">
        <v>651.58000000000004</v>
      </c>
      <c r="J98" s="2" t="s">
        <v>63</v>
      </c>
      <c r="K98" s="3">
        <v>1</v>
      </c>
      <c r="L98" s="2" t="s">
        <v>63</v>
      </c>
      <c r="M98" s="2" t="s">
        <v>65</v>
      </c>
      <c r="N98" s="3">
        <v>58473.73</v>
      </c>
      <c r="O98" s="3">
        <v>0</v>
      </c>
      <c r="P98" s="2" t="s">
        <v>62</v>
      </c>
      <c r="Q98" s="3">
        <v>58473.73</v>
      </c>
      <c r="R98" s="4">
        <v>5847373</v>
      </c>
      <c r="S98" s="2" t="s">
        <v>401</v>
      </c>
      <c r="T98" s="2" t="s">
        <v>64</v>
      </c>
      <c r="U98" s="2" t="s">
        <v>64</v>
      </c>
      <c r="V98" s="2" t="s">
        <v>66</v>
      </c>
      <c r="W98" s="2" t="s">
        <v>67</v>
      </c>
      <c r="X98" s="2" t="s">
        <v>67</v>
      </c>
      <c r="Y98" s="2" t="s">
        <v>66</v>
      </c>
      <c r="Z98" s="2" t="s">
        <v>67</v>
      </c>
      <c r="AA98" s="2" t="s">
        <v>64</v>
      </c>
      <c r="AB98" s="3">
        <v>33934</v>
      </c>
      <c r="AC98" s="3">
        <v>18962.48</v>
      </c>
      <c r="AD98" s="3">
        <v>3703.88</v>
      </c>
      <c r="AE98" s="3">
        <v>1873.37</v>
      </c>
      <c r="AF98" s="2" t="s">
        <v>61</v>
      </c>
      <c r="AG98" s="2" t="s">
        <v>64</v>
      </c>
      <c r="AH98" s="2" t="s">
        <v>68</v>
      </c>
      <c r="AI98" s="2" t="s">
        <v>69</v>
      </c>
      <c r="AJ98" s="2" t="s">
        <v>64</v>
      </c>
      <c r="AK98" s="3">
        <v>0</v>
      </c>
      <c r="AL98" s="3">
        <v>0</v>
      </c>
    </row>
    <row r="99" spans="1:38" x14ac:dyDescent="0.2">
      <c r="A99" t="s">
        <v>20</v>
      </c>
      <c r="B99" t="s">
        <v>21</v>
      </c>
      <c r="C99" t="s">
        <v>631</v>
      </c>
      <c r="D99" t="s">
        <v>632</v>
      </c>
      <c r="E99" s="2" t="s">
        <v>391</v>
      </c>
      <c r="F99" s="2" t="s">
        <v>392</v>
      </c>
      <c r="G99" s="2" t="s">
        <v>402</v>
      </c>
      <c r="H99" s="2" t="s">
        <v>403</v>
      </c>
      <c r="I99" s="3">
        <v>84.89</v>
      </c>
      <c r="J99" s="2" t="s">
        <v>63</v>
      </c>
      <c r="K99" s="3">
        <v>1</v>
      </c>
      <c r="L99" s="2" t="s">
        <v>63</v>
      </c>
      <c r="M99" s="2" t="s">
        <v>65</v>
      </c>
      <c r="N99" s="3">
        <v>58473.73</v>
      </c>
      <c r="O99" s="3">
        <v>0</v>
      </c>
      <c r="P99" s="2" t="s">
        <v>62</v>
      </c>
      <c r="Q99" s="3">
        <v>58473.73</v>
      </c>
      <c r="R99" s="4">
        <v>5847373</v>
      </c>
      <c r="S99" s="2" t="s">
        <v>404</v>
      </c>
      <c r="T99" s="2" t="s">
        <v>64</v>
      </c>
      <c r="U99" s="2" t="s">
        <v>64</v>
      </c>
      <c r="V99" s="2" t="s">
        <v>66</v>
      </c>
      <c r="W99" s="2" t="s">
        <v>67</v>
      </c>
      <c r="X99" s="2" t="s">
        <v>67</v>
      </c>
      <c r="Y99" s="2" t="s">
        <v>66</v>
      </c>
      <c r="Z99" s="2" t="s">
        <v>67</v>
      </c>
      <c r="AA99" s="2" t="s">
        <v>64</v>
      </c>
      <c r="AB99" s="3">
        <v>33934</v>
      </c>
      <c r="AC99" s="3">
        <v>18962.48</v>
      </c>
      <c r="AD99" s="3">
        <v>3703.88</v>
      </c>
      <c r="AE99" s="3">
        <v>1873.37</v>
      </c>
      <c r="AF99" s="2" t="s">
        <v>61</v>
      </c>
      <c r="AG99" s="2" t="s">
        <v>64</v>
      </c>
      <c r="AH99" s="2" t="s">
        <v>68</v>
      </c>
      <c r="AI99" s="2" t="s">
        <v>69</v>
      </c>
      <c r="AJ99" s="2" t="s">
        <v>64</v>
      </c>
      <c r="AK99" s="3">
        <v>0</v>
      </c>
      <c r="AL99" s="3">
        <v>0</v>
      </c>
    </row>
    <row r="100" spans="1:38" x14ac:dyDescent="0.2">
      <c r="A100" t="s">
        <v>20</v>
      </c>
      <c r="B100" t="s">
        <v>21</v>
      </c>
      <c r="C100" t="s">
        <v>631</v>
      </c>
      <c r="D100" t="s">
        <v>632</v>
      </c>
      <c r="E100" s="2" t="s">
        <v>391</v>
      </c>
      <c r="F100" s="2" t="s">
        <v>392</v>
      </c>
      <c r="G100" s="2" t="s">
        <v>405</v>
      </c>
      <c r="H100" s="2" t="s">
        <v>406</v>
      </c>
      <c r="I100" s="3">
        <v>2313.11</v>
      </c>
      <c r="J100" s="2" t="s">
        <v>63</v>
      </c>
      <c r="K100" s="3">
        <v>1</v>
      </c>
      <c r="L100" s="2" t="s">
        <v>63</v>
      </c>
      <c r="M100" s="2" t="s">
        <v>65</v>
      </c>
      <c r="N100" s="3">
        <v>58473.73</v>
      </c>
      <c r="O100" s="3">
        <v>0</v>
      </c>
      <c r="P100" s="2" t="s">
        <v>62</v>
      </c>
      <c r="Q100" s="3">
        <v>58473.73</v>
      </c>
      <c r="R100" s="4">
        <v>5847373</v>
      </c>
      <c r="S100" s="2" t="s">
        <v>407</v>
      </c>
      <c r="T100" s="2" t="s">
        <v>64</v>
      </c>
      <c r="U100" s="2" t="s">
        <v>64</v>
      </c>
      <c r="V100" s="2" t="s">
        <v>67</v>
      </c>
      <c r="W100" s="2" t="s">
        <v>67</v>
      </c>
      <c r="X100" s="2" t="s">
        <v>67</v>
      </c>
      <c r="Y100" s="2" t="s">
        <v>66</v>
      </c>
      <c r="Z100" s="2" t="s">
        <v>67</v>
      </c>
      <c r="AA100" s="2" t="s">
        <v>64</v>
      </c>
      <c r="AB100" s="3">
        <v>33934</v>
      </c>
      <c r="AC100" s="3">
        <v>18962.48</v>
      </c>
      <c r="AD100" s="3">
        <v>3703.88</v>
      </c>
      <c r="AE100" s="3">
        <v>1873.37</v>
      </c>
      <c r="AF100" s="2" t="s">
        <v>61</v>
      </c>
      <c r="AG100" s="2" t="s">
        <v>64</v>
      </c>
      <c r="AH100" s="2" t="s">
        <v>68</v>
      </c>
      <c r="AI100" s="2" t="s">
        <v>69</v>
      </c>
      <c r="AJ100" s="2" t="s">
        <v>64</v>
      </c>
      <c r="AK100" s="3">
        <v>0</v>
      </c>
      <c r="AL100" s="3">
        <v>0</v>
      </c>
    </row>
    <row r="101" spans="1:38" x14ac:dyDescent="0.2">
      <c r="A101" t="s">
        <v>20</v>
      </c>
      <c r="B101" t="s">
        <v>21</v>
      </c>
      <c r="C101" t="s">
        <v>631</v>
      </c>
      <c r="D101" t="s">
        <v>632</v>
      </c>
      <c r="E101" s="2" t="s">
        <v>391</v>
      </c>
      <c r="F101" s="2" t="s">
        <v>392</v>
      </c>
      <c r="G101" s="2" t="s">
        <v>408</v>
      </c>
      <c r="H101" s="2" t="s">
        <v>409</v>
      </c>
      <c r="I101" s="3">
        <v>90.41</v>
      </c>
      <c r="J101" s="2" t="s">
        <v>63</v>
      </c>
      <c r="K101" s="3">
        <v>1</v>
      </c>
      <c r="L101" s="2" t="s">
        <v>63</v>
      </c>
      <c r="M101" s="2" t="s">
        <v>65</v>
      </c>
      <c r="N101" s="3">
        <v>58473.73</v>
      </c>
      <c r="O101" s="3">
        <v>0</v>
      </c>
      <c r="P101" s="2" t="s">
        <v>62</v>
      </c>
      <c r="Q101" s="3">
        <v>58473.73</v>
      </c>
      <c r="R101" s="4">
        <v>5847373</v>
      </c>
      <c r="S101" s="2" t="s">
        <v>410</v>
      </c>
      <c r="T101" s="2" t="s">
        <v>64</v>
      </c>
      <c r="U101" s="2" t="s">
        <v>64</v>
      </c>
      <c r="V101" s="2" t="s">
        <v>66</v>
      </c>
      <c r="W101" s="2" t="s">
        <v>67</v>
      </c>
      <c r="X101" s="2" t="s">
        <v>67</v>
      </c>
      <c r="Y101" s="2" t="s">
        <v>66</v>
      </c>
      <c r="Z101" s="2" t="s">
        <v>67</v>
      </c>
      <c r="AA101" s="2" t="s">
        <v>64</v>
      </c>
      <c r="AB101" s="3">
        <v>33934</v>
      </c>
      <c r="AC101" s="3">
        <v>18962.48</v>
      </c>
      <c r="AD101" s="3">
        <v>3703.88</v>
      </c>
      <c r="AE101" s="3">
        <v>1873.37</v>
      </c>
      <c r="AF101" s="2" t="s">
        <v>61</v>
      </c>
      <c r="AG101" s="2" t="s">
        <v>64</v>
      </c>
      <c r="AH101" s="2" t="s">
        <v>68</v>
      </c>
      <c r="AI101" s="2" t="s">
        <v>69</v>
      </c>
      <c r="AJ101" s="2" t="s">
        <v>64</v>
      </c>
      <c r="AK101" s="3">
        <v>0</v>
      </c>
      <c r="AL101" s="3">
        <v>0</v>
      </c>
    </row>
    <row r="102" spans="1:38" x14ac:dyDescent="0.2">
      <c r="A102" t="s">
        <v>20</v>
      </c>
      <c r="B102" t="s">
        <v>21</v>
      </c>
      <c r="C102" t="s">
        <v>631</v>
      </c>
      <c r="D102" t="s">
        <v>632</v>
      </c>
      <c r="E102" s="2" t="s">
        <v>391</v>
      </c>
      <c r="F102" s="2" t="s">
        <v>392</v>
      </c>
      <c r="G102" s="2" t="s">
        <v>411</v>
      </c>
      <c r="H102" s="2" t="s">
        <v>412</v>
      </c>
      <c r="I102" s="3">
        <v>0</v>
      </c>
      <c r="J102" s="2" t="s">
        <v>63</v>
      </c>
      <c r="K102" s="3">
        <v>1</v>
      </c>
      <c r="L102" s="2" t="s">
        <v>63</v>
      </c>
      <c r="M102" s="2" t="s">
        <v>65</v>
      </c>
      <c r="N102" s="3">
        <v>58473.73</v>
      </c>
      <c r="O102" s="3">
        <v>0</v>
      </c>
      <c r="P102" s="2" t="s">
        <v>62</v>
      </c>
      <c r="Q102" s="3">
        <v>58473.73</v>
      </c>
      <c r="R102" s="4">
        <v>5847373</v>
      </c>
      <c r="S102" s="2" t="s">
        <v>413</v>
      </c>
      <c r="T102" s="2" t="s">
        <v>64</v>
      </c>
      <c r="U102" s="2" t="s">
        <v>64</v>
      </c>
      <c r="V102" s="2" t="s">
        <v>66</v>
      </c>
      <c r="W102" s="2" t="s">
        <v>67</v>
      </c>
      <c r="X102" s="2" t="s">
        <v>67</v>
      </c>
      <c r="Y102" s="2" t="s">
        <v>66</v>
      </c>
      <c r="Z102" s="2" t="s">
        <v>67</v>
      </c>
      <c r="AA102" s="2" t="s">
        <v>64</v>
      </c>
      <c r="AB102" s="3">
        <v>33934</v>
      </c>
      <c r="AC102" s="3">
        <v>18962.48</v>
      </c>
      <c r="AD102" s="3">
        <v>3703.88</v>
      </c>
      <c r="AE102" s="3">
        <v>1873.37</v>
      </c>
      <c r="AF102" s="2" t="s">
        <v>61</v>
      </c>
      <c r="AG102" s="2" t="s">
        <v>64</v>
      </c>
      <c r="AH102" s="2" t="s">
        <v>64</v>
      </c>
      <c r="AI102" s="2" t="s">
        <v>69</v>
      </c>
      <c r="AJ102" s="2" t="s">
        <v>64</v>
      </c>
      <c r="AK102" s="3">
        <v>0</v>
      </c>
      <c r="AL102" s="3">
        <v>0</v>
      </c>
    </row>
    <row r="103" spans="1:38" x14ac:dyDescent="0.2">
      <c r="A103" t="s">
        <v>20</v>
      </c>
      <c r="B103" t="s">
        <v>21</v>
      </c>
      <c r="C103" t="s">
        <v>631</v>
      </c>
      <c r="D103" t="s">
        <v>632</v>
      </c>
      <c r="E103" s="2" t="s">
        <v>391</v>
      </c>
      <c r="F103" s="2" t="s">
        <v>392</v>
      </c>
      <c r="G103" s="2" t="s">
        <v>414</v>
      </c>
      <c r="H103" s="2" t="s">
        <v>415</v>
      </c>
      <c r="I103" s="3">
        <v>2294.64</v>
      </c>
      <c r="J103" s="2" t="s">
        <v>63</v>
      </c>
      <c r="K103" s="3">
        <v>1</v>
      </c>
      <c r="L103" s="2" t="s">
        <v>63</v>
      </c>
      <c r="M103" s="2" t="s">
        <v>65</v>
      </c>
      <c r="N103" s="3">
        <v>58473.73</v>
      </c>
      <c r="O103" s="3">
        <v>0</v>
      </c>
      <c r="P103" s="2" t="s">
        <v>62</v>
      </c>
      <c r="Q103" s="3">
        <v>58473.73</v>
      </c>
      <c r="R103" s="4">
        <v>5847373</v>
      </c>
      <c r="S103" s="2" t="s">
        <v>416</v>
      </c>
      <c r="T103" s="2" t="s">
        <v>64</v>
      </c>
      <c r="U103" s="2" t="s">
        <v>64</v>
      </c>
      <c r="V103" s="2" t="s">
        <v>66</v>
      </c>
      <c r="W103" s="2" t="s">
        <v>67</v>
      </c>
      <c r="X103" s="2" t="s">
        <v>67</v>
      </c>
      <c r="Y103" s="2" t="s">
        <v>66</v>
      </c>
      <c r="Z103" s="2" t="s">
        <v>67</v>
      </c>
      <c r="AA103" s="2" t="s">
        <v>64</v>
      </c>
      <c r="AB103" s="3">
        <v>33934</v>
      </c>
      <c r="AC103" s="3">
        <v>18962.48</v>
      </c>
      <c r="AD103" s="3">
        <v>3703.88</v>
      </c>
      <c r="AE103" s="3">
        <v>1873.37</v>
      </c>
      <c r="AF103" s="2" t="s">
        <v>61</v>
      </c>
      <c r="AG103" s="2" t="s">
        <v>64</v>
      </c>
      <c r="AH103" s="2" t="s">
        <v>79</v>
      </c>
      <c r="AI103" s="2" t="s">
        <v>69</v>
      </c>
      <c r="AJ103" s="2" t="s">
        <v>64</v>
      </c>
      <c r="AK103" s="3">
        <v>0</v>
      </c>
      <c r="AL103" s="3">
        <v>0</v>
      </c>
    </row>
    <row r="104" spans="1:38" x14ac:dyDescent="0.2">
      <c r="A104" t="s">
        <v>20</v>
      </c>
      <c r="B104" t="s">
        <v>21</v>
      </c>
      <c r="C104" t="s">
        <v>631</v>
      </c>
      <c r="D104" t="s">
        <v>632</v>
      </c>
      <c r="E104" s="2" t="s">
        <v>137</v>
      </c>
      <c r="F104" s="2" t="s">
        <v>138</v>
      </c>
      <c r="G104" s="2" t="s">
        <v>417</v>
      </c>
      <c r="H104" s="2" t="s">
        <v>418</v>
      </c>
      <c r="I104" s="3">
        <v>649.09</v>
      </c>
      <c r="J104" s="2" t="s">
        <v>63</v>
      </c>
      <c r="K104" s="3">
        <v>1</v>
      </c>
      <c r="L104" s="2" t="s">
        <v>63</v>
      </c>
      <c r="M104" s="2" t="s">
        <v>65</v>
      </c>
      <c r="N104" s="3">
        <v>34237.699999999997</v>
      </c>
      <c r="O104" s="3">
        <v>28.37</v>
      </c>
      <c r="P104" s="2" t="s">
        <v>62</v>
      </c>
      <c r="Q104" s="3">
        <v>34266.07</v>
      </c>
      <c r="R104" s="4">
        <v>3426607</v>
      </c>
      <c r="S104" s="2" t="s">
        <v>419</v>
      </c>
      <c r="T104" s="2" t="s">
        <v>64</v>
      </c>
      <c r="U104" s="2" t="s">
        <v>64</v>
      </c>
      <c r="V104" s="2" t="s">
        <v>66</v>
      </c>
      <c r="W104" s="2" t="s">
        <v>67</v>
      </c>
      <c r="X104" s="2" t="s">
        <v>67</v>
      </c>
      <c r="Y104" s="2" t="s">
        <v>67</v>
      </c>
      <c r="Z104" s="2" t="s">
        <v>67</v>
      </c>
      <c r="AA104" s="2" t="s">
        <v>64</v>
      </c>
      <c r="AB104" s="3">
        <v>285.81</v>
      </c>
      <c r="AC104" s="3">
        <v>-58.77</v>
      </c>
      <c r="AD104" s="3">
        <v>-97.95</v>
      </c>
      <c r="AE104" s="3">
        <v>34108.61</v>
      </c>
      <c r="AF104" s="2" t="s">
        <v>61</v>
      </c>
      <c r="AG104" s="2" t="s">
        <v>64</v>
      </c>
      <c r="AH104" s="2" t="s">
        <v>68</v>
      </c>
      <c r="AI104" s="2" t="s">
        <v>69</v>
      </c>
      <c r="AJ104" s="2" t="s">
        <v>64</v>
      </c>
      <c r="AK104" s="3">
        <v>0</v>
      </c>
      <c r="AL104" s="3">
        <v>0</v>
      </c>
    </row>
    <row r="105" spans="1:38" x14ac:dyDescent="0.2">
      <c r="A105" t="s">
        <v>20</v>
      </c>
      <c r="B105" t="s">
        <v>21</v>
      </c>
      <c r="C105" t="s">
        <v>631</v>
      </c>
      <c r="D105" t="s">
        <v>632</v>
      </c>
      <c r="E105" s="2" t="s">
        <v>137</v>
      </c>
      <c r="F105" s="2" t="s">
        <v>138</v>
      </c>
      <c r="G105" s="2" t="s">
        <v>420</v>
      </c>
      <c r="H105" s="2" t="s">
        <v>191</v>
      </c>
      <c r="I105" s="3">
        <v>519.03</v>
      </c>
      <c r="J105" s="2" t="s">
        <v>63</v>
      </c>
      <c r="K105" s="3">
        <v>1</v>
      </c>
      <c r="L105" s="2" t="s">
        <v>63</v>
      </c>
      <c r="M105" s="2" t="s">
        <v>65</v>
      </c>
      <c r="N105" s="3">
        <v>34237.699999999997</v>
      </c>
      <c r="O105" s="3">
        <v>28.37</v>
      </c>
      <c r="P105" s="2" t="s">
        <v>62</v>
      </c>
      <c r="Q105" s="3">
        <v>34266.07</v>
      </c>
      <c r="R105" s="4">
        <v>3426607</v>
      </c>
      <c r="S105" s="2" t="s">
        <v>421</v>
      </c>
      <c r="T105" s="2" t="s">
        <v>64</v>
      </c>
      <c r="U105" s="2" t="s">
        <v>64</v>
      </c>
      <c r="V105" s="2" t="s">
        <v>66</v>
      </c>
      <c r="W105" s="2" t="s">
        <v>67</v>
      </c>
      <c r="X105" s="2" t="s">
        <v>67</v>
      </c>
      <c r="Y105" s="2" t="s">
        <v>67</v>
      </c>
      <c r="Z105" s="2" t="s">
        <v>67</v>
      </c>
      <c r="AA105" s="2" t="s">
        <v>64</v>
      </c>
      <c r="AB105" s="3">
        <v>285.81</v>
      </c>
      <c r="AC105" s="3">
        <v>-58.77</v>
      </c>
      <c r="AD105" s="3">
        <v>-97.95</v>
      </c>
      <c r="AE105" s="3">
        <v>34108.61</v>
      </c>
      <c r="AF105" s="2" t="s">
        <v>61</v>
      </c>
      <c r="AG105" s="2" t="s">
        <v>64</v>
      </c>
      <c r="AH105" s="2" t="s">
        <v>64</v>
      </c>
      <c r="AI105" s="2" t="s">
        <v>69</v>
      </c>
      <c r="AJ105" s="5" t="s">
        <v>422</v>
      </c>
      <c r="AK105" s="3">
        <v>0</v>
      </c>
      <c r="AL105" s="3">
        <v>0</v>
      </c>
    </row>
    <row r="106" spans="1:38" x14ac:dyDescent="0.2">
      <c r="A106" t="s">
        <v>20</v>
      </c>
      <c r="B106" t="s">
        <v>21</v>
      </c>
      <c r="C106" t="s">
        <v>631</v>
      </c>
      <c r="D106" t="s">
        <v>632</v>
      </c>
      <c r="E106" s="2" t="s">
        <v>137</v>
      </c>
      <c r="F106" s="2" t="s">
        <v>138</v>
      </c>
      <c r="G106" s="2" t="s">
        <v>423</v>
      </c>
      <c r="H106" s="2" t="s">
        <v>424</v>
      </c>
      <c r="I106" s="3">
        <v>0</v>
      </c>
      <c r="J106" s="2" t="s">
        <v>63</v>
      </c>
      <c r="K106" s="3">
        <v>1</v>
      </c>
      <c r="L106" s="2" t="s">
        <v>63</v>
      </c>
      <c r="M106" s="2" t="s">
        <v>65</v>
      </c>
      <c r="N106" s="3">
        <v>34237.699999999997</v>
      </c>
      <c r="O106" s="3">
        <v>28.37</v>
      </c>
      <c r="P106" s="2" t="s">
        <v>62</v>
      </c>
      <c r="Q106" s="3">
        <v>34266.07</v>
      </c>
      <c r="R106" s="4">
        <v>3426607</v>
      </c>
      <c r="S106" s="2" t="s">
        <v>425</v>
      </c>
      <c r="T106" s="2" t="s">
        <v>64</v>
      </c>
      <c r="U106" s="2" t="s">
        <v>64</v>
      </c>
      <c r="V106" s="2" t="s">
        <v>66</v>
      </c>
      <c r="W106" s="2" t="s">
        <v>67</v>
      </c>
      <c r="X106" s="2" t="s">
        <v>67</v>
      </c>
      <c r="Y106" s="2" t="s">
        <v>67</v>
      </c>
      <c r="Z106" s="2" t="s">
        <v>67</v>
      </c>
      <c r="AA106" s="2" t="s">
        <v>64</v>
      </c>
      <c r="AB106" s="3">
        <v>285.81</v>
      </c>
      <c r="AC106" s="3">
        <v>-58.77</v>
      </c>
      <c r="AD106" s="3">
        <v>-97.95</v>
      </c>
      <c r="AE106" s="3">
        <v>34108.61</v>
      </c>
      <c r="AF106" s="2" t="s">
        <v>61</v>
      </c>
      <c r="AG106" s="2" t="s">
        <v>64</v>
      </c>
      <c r="AH106" s="2" t="s">
        <v>68</v>
      </c>
      <c r="AI106" s="2" t="s">
        <v>69</v>
      </c>
      <c r="AJ106" s="2" t="s">
        <v>64</v>
      </c>
      <c r="AK106" s="3">
        <v>0</v>
      </c>
      <c r="AL106" s="3">
        <v>0</v>
      </c>
    </row>
    <row r="107" spans="1:38" x14ac:dyDescent="0.2">
      <c r="A107" t="s">
        <v>20</v>
      </c>
      <c r="B107" t="s">
        <v>21</v>
      </c>
      <c r="C107" t="s">
        <v>631</v>
      </c>
      <c r="D107" t="s">
        <v>632</v>
      </c>
      <c r="E107" s="2" t="s">
        <v>137</v>
      </c>
      <c r="F107" s="2" t="s">
        <v>138</v>
      </c>
      <c r="G107" s="2" t="s">
        <v>426</v>
      </c>
      <c r="H107" s="2" t="s">
        <v>427</v>
      </c>
      <c r="I107" s="3">
        <v>0</v>
      </c>
      <c r="J107" s="2" t="s">
        <v>63</v>
      </c>
      <c r="K107" s="3">
        <v>1</v>
      </c>
      <c r="L107" s="2" t="s">
        <v>63</v>
      </c>
      <c r="M107" s="2" t="s">
        <v>65</v>
      </c>
      <c r="N107" s="3">
        <v>34237.699999999997</v>
      </c>
      <c r="O107" s="3">
        <v>28.37</v>
      </c>
      <c r="P107" s="2" t="s">
        <v>62</v>
      </c>
      <c r="Q107" s="3">
        <v>34266.07</v>
      </c>
      <c r="R107" s="4">
        <v>3426607</v>
      </c>
      <c r="S107" s="2" t="s">
        <v>428</v>
      </c>
      <c r="T107" s="2" t="s">
        <v>64</v>
      </c>
      <c r="U107" s="2" t="s">
        <v>64</v>
      </c>
      <c r="V107" s="2" t="s">
        <v>66</v>
      </c>
      <c r="W107" s="2" t="s">
        <v>67</v>
      </c>
      <c r="X107" s="2" t="s">
        <v>67</v>
      </c>
      <c r="Y107" s="2" t="s">
        <v>67</v>
      </c>
      <c r="Z107" s="2" t="s">
        <v>67</v>
      </c>
      <c r="AA107" s="2" t="s">
        <v>64</v>
      </c>
      <c r="AB107" s="3">
        <v>285.81</v>
      </c>
      <c r="AC107" s="3">
        <v>-58.77</v>
      </c>
      <c r="AD107" s="3">
        <v>-97.95</v>
      </c>
      <c r="AE107" s="3">
        <v>34108.61</v>
      </c>
      <c r="AF107" s="2" t="s">
        <v>61</v>
      </c>
      <c r="AG107" s="2" t="s">
        <v>64</v>
      </c>
      <c r="AH107" s="2" t="s">
        <v>68</v>
      </c>
      <c r="AI107" s="2" t="s">
        <v>69</v>
      </c>
      <c r="AJ107" s="2" t="s">
        <v>64</v>
      </c>
      <c r="AK107" s="3">
        <v>0</v>
      </c>
      <c r="AL107" s="3">
        <v>0</v>
      </c>
    </row>
    <row r="108" spans="1:38" x14ac:dyDescent="0.2">
      <c r="A108" t="s">
        <v>20</v>
      </c>
      <c r="B108" t="s">
        <v>21</v>
      </c>
      <c r="C108" t="s">
        <v>631</v>
      </c>
      <c r="D108" t="s">
        <v>632</v>
      </c>
      <c r="E108" s="2" t="s">
        <v>137</v>
      </c>
      <c r="F108" s="2" t="s">
        <v>138</v>
      </c>
      <c r="G108" s="2" t="s">
        <v>429</v>
      </c>
      <c r="H108" s="2" t="s">
        <v>430</v>
      </c>
      <c r="I108" s="3">
        <v>0</v>
      </c>
      <c r="J108" s="2" t="s">
        <v>63</v>
      </c>
      <c r="K108" s="3">
        <v>1</v>
      </c>
      <c r="L108" s="2" t="s">
        <v>63</v>
      </c>
      <c r="M108" s="2" t="s">
        <v>65</v>
      </c>
      <c r="N108" s="3">
        <v>34237.699999999997</v>
      </c>
      <c r="O108" s="3">
        <v>28.37</v>
      </c>
      <c r="P108" s="2" t="s">
        <v>62</v>
      </c>
      <c r="Q108" s="3">
        <v>34266.07</v>
      </c>
      <c r="R108" s="4">
        <v>3426607</v>
      </c>
      <c r="S108" s="2" t="s">
        <v>431</v>
      </c>
      <c r="T108" s="2" t="s">
        <v>64</v>
      </c>
      <c r="U108" s="2" t="s">
        <v>64</v>
      </c>
      <c r="V108" s="2" t="s">
        <v>66</v>
      </c>
      <c r="W108" s="2" t="s">
        <v>67</v>
      </c>
      <c r="X108" s="2" t="s">
        <v>67</v>
      </c>
      <c r="Y108" s="2" t="s">
        <v>67</v>
      </c>
      <c r="Z108" s="2" t="s">
        <v>67</v>
      </c>
      <c r="AA108" s="2" t="s">
        <v>64</v>
      </c>
      <c r="AB108" s="3">
        <v>285.81</v>
      </c>
      <c r="AC108" s="3">
        <v>-58.77</v>
      </c>
      <c r="AD108" s="3">
        <v>-97.95</v>
      </c>
      <c r="AE108" s="3">
        <v>34108.61</v>
      </c>
      <c r="AF108" s="2" t="s">
        <v>61</v>
      </c>
      <c r="AG108" s="2" t="s">
        <v>64</v>
      </c>
      <c r="AH108" s="2" t="s">
        <v>68</v>
      </c>
      <c r="AI108" s="2" t="s">
        <v>69</v>
      </c>
      <c r="AJ108" s="2" t="s">
        <v>64</v>
      </c>
      <c r="AK108" s="3">
        <v>0</v>
      </c>
      <c r="AL108" s="3">
        <v>0</v>
      </c>
    </row>
    <row r="109" spans="1:38" x14ac:dyDescent="0.2">
      <c r="A109" t="s">
        <v>20</v>
      </c>
      <c r="B109" t="s">
        <v>21</v>
      </c>
      <c r="C109" t="s">
        <v>631</v>
      </c>
      <c r="D109" t="s">
        <v>632</v>
      </c>
      <c r="E109" s="2" t="s">
        <v>137</v>
      </c>
      <c r="F109" s="2" t="s">
        <v>138</v>
      </c>
      <c r="G109" s="2" t="s">
        <v>432</v>
      </c>
      <c r="H109" s="2" t="s">
        <v>394</v>
      </c>
      <c r="I109" s="3">
        <v>7652.65</v>
      </c>
      <c r="J109" s="2" t="s">
        <v>63</v>
      </c>
      <c r="K109" s="3">
        <v>1</v>
      </c>
      <c r="L109" s="2" t="s">
        <v>63</v>
      </c>
      <c r="M109" s="2" t="s">
        <v>65</v>
      </c>
      <c r="N109" s="3">
        <v>34237.699999999997</v>
      </c>
      <c r="O109" s="3">
        <v>28.37</v>
      </c>
      <c r="P109" s="2" t="s">
        <v>62</v>
      </c>
      <c r="Q109" s="3">
        <v>34266.07</v>
      </c>
      <c r="R109" s="4">
        <v>3426607</v>
      </c>
      <c r="S109" s="2" t="s">
        <v>433</v>
      </c>
      <c r="T109" s="2" t="s">
        <v>64</v>
      </c>
      <c r="U109" s="2" t="s">
        <v>64</v>
      </c>
      <c r="V109" s="2" t="s">
        <v>66</v>
      </c>
      <c r="W109" s="2" t="s">
        <v>67</v>
      </c>
      <c r="X109" s="2" t="s">
        <v>67</v>
      </c>
      <c r="Y109" s="2" t="s">
        <v>67</v>
      </c>
      <c r="Z109" s="2" t="s">
        <v>67</v>
      </c>
      <c r="AA109" s="2" t="s">
        <v>64</v>
      </c>
      <c r="AB109" s="3">
        <v>285.81</v>
      </c>
      <c r="AC109" s="3">
        <v>-58.77</v>
      </c>
      <c r="AD109" s="3">
        <v>-97.95</v>
      </c>
      <c r="AE109" s="3">
        <v>34108.61</v>
      </c>
      <c r="AF109" s="2" t="s">
        <v>61</v>
      </c>
      <c r="AG109" s="2" t="s">
        <v>64</v>
      </c>
      <c r="AH109" s="2" t="s">
        <v>64</v>
      </c>
      <c r="AI109" s="2" t="s">
        <v>69</v>
      </c>
      <c r="AJ109" s="5" t="s">
        <v>422</v>
      </c>
      <c r="AK109" s="3">
        <v>0</v>
      </c>
      <c r="AL109" s="3">
        <v>0</v>
      </c>
    </row>
    <row r="110" spans="1:38" x14ac:dyDescent="0.2">
      <c r="A110" t="s">
        <v>20</v>
      </c>
      <c r="B110" t="s">
        <v>21</v>
      </c>
      <c r="C110" t="s">
        <v>631</v>
      </c>
      <c r="D110" t="s">
        <v>632</v>
      </c>
      <c r="E110" s="2" t="s">
        <v>137</v>
      </c>
      <c r="F110" s="2" t="s">
        <v>138</v>
      </c>
      <c r="G110" s="2" t="s">
        <v>434</v>
      </c>
      <c r="H110" s="2" t="s">
        <v>435</v>
      </c>
      <c r="I110" s="3">
        <v>5.46</v>
      </c>
      <c r="J110" s="2" t="s">
        <v>63</v>
      </c>
      <c r="K110" s="3">
        <v>1</v>
      </c>
      <c r="L110" s="2" t="s">
        <v>63</v>
      </c>
      <c r="M110" s="2" t="s">
        <v>65</v>
      </c>
      <c r="N110" s="3">
        <v>34237.699999999997</v>
      </c>
      <c r="O110" s="3">
        <v>28.37</v>
      </c>
      <c r="P110" s="2" t="s">
        <v>62</v>
      </c>
      <c r="Q110" s="3">
        <v>34266.07</v>
      </c>
      <c r="R110" s="4">
        <v>3426607</v>
      </c>
      <c r="S110" s="2" t="s">
        <v>436</v>
      </c>
      <c r="T110" s="2" t="s">
        <v>64</v>
      </c>
      <c r="U110" s="2" t="s">
        <v>64</v>
      </c>
      <c r="V110" s="2" t="s">
        <v>67</v>
      </c>
      <c r="W110" s="2" t="s">
        <v>67</v>
      </c>
      <c r="X110" s="2" t="s">
        <v>67</v>
      </c>
      <c r="Y110" s="2" t="s">
        <v>66</v>
      </c>
      <c r="Z110" s="2" t="s">
        <v>67</v>
      </c>
      <c r="AA110" s="2" t="s">
        <v>64</v>
      </c>
      <c r="AB110" s="3">
        <v>285.81</v>
      </c>
      <c r="AC110" s="3">
        <v>-58.77</v>
      </c>
      <c r="AD110" s="3">
        <v>-97.95</v>
      </c>
      <c r="AE110" s="3">
        <v>34108.61</v>
      </c>
      <c r="AF110" s="2" t="s">
        <v>61</v>
      </c>
      <c r="AG110" s="2" t="s">
        <v>64</v>
      </c>
      <c r="AH110" s="2" t="s">
        <v>68</v>
      </c>
      <c r="AI110" s="2" t="s">
        <v>69</v>
      </c>
      <c r="AJ110" s="2" t="s">
        <v>64</v>
      </c>
      <c r="AK110" s="3">
        <v>0</v>
      </c>
      <c r="AL110" s="3">
        <v>0</v>
      </c>
    </row>
    <row r="111" spans="1:38" x14ac:dyDescent="0.2">
      <c r="A111" t="s">
        <v>20</v>
      </c>
      <c r="B111" t="s">
        <v>21</v>
      </c>
      <c r="C111" t="s">
        <v>631</v>
      </c>
      <c r="D111" t="s">
        <v>632</v>
      </c>
      <c r="E111" s="2" t="s">
        <v>137</v>
      </c>
      <c r="F111" s="2" t="s">
        <v>138</v>
      </c>
      <c r="G111" s="2" t="s">
        <v>437</v>
      </c>
      <c r="H111" s="2" t="s">
        <v>438</v>
      </c>
      <c r="I111" s="3">
        <v>873.38</v>
      </c>
      <c r="J111" s="2" t="s">
        <v>63</v>
      </c>
      <c r="K111" s="3">
        <v>1</v>
      </c>
      <c r="L111" s="2" t="s">
        <v>63</v>
      </c>
      <c r="M111" s="2" t="s">
        <v>65</v>
      </c>
      <c r="N111" s="3">
        <v>34237.699999999997</v>
      </c>
      <c r="O111" s="3">
        <v>28.37</v>
      </c>
      <c r="P111" s="2" t="s">
        <v>62</v>
      </c>
      <c r="Q111" s="3">
        <v>34266.07</v>
      </c>
      <c r="R111" s="4">
        <v>3426607</v>
      </c>
      <c r="S111" s="2" t="s">
        <v>439</v>
      </c>
      <c r="T111" s="2" t="s">
        <v>64</v>
      </c>
      <c r="U111" s="2" t="s">
        <v>64</v>
      </c>
      <c r="V111" s="2" t="s">
        <v>66</v>
      </c>
      <c r="W111" s="2" t="s">
        <v>67</v>
      </c>
      <c r="X111" s="2" t="s">
        <v>67</v>
      </c>
      <c r="Y111" s="2" t="s">
        <v>66</v>
      </c>
      <c r="Z111" s="2" t="s">
        <v>67</v>
      </c>
      <c r="AA111" s="2" t="s">
        <v>64</v>
      </c>
      <c r="AB111" s="3">
        <v>285.81</v>
      </c>
      <c r="AC111" s="3">
        <v>-58.77</v>
      </c>
      <c r="AD111" s="3">
        <v>-97.95</v>
      </c>
      <c r="AE111" s="3">
        <v>34108.61</v>
      </c>
      <c r="AF111" s="2" t="s">
        <v>61</v>
      </c>
      <c r="AG111" s="2" t="s">
        <v>64</v>
      </c>
      <c r="AH111" s="2" t="s">
        <v>68</v>
      </c>
      <c r="AI111" s="2" t="s">
        <v>69</v>
      </c>
      <c r="AJ111" s="5" t="s">
        <v>422</v>
      </c>
      <c r="AK111" s="3">
        <v>0</v>
      </c>
      <c r="AL111" s="3">
        <v>0</v>
      </c>
    </row>
    <row r="112" spans="1:38" x14ac:dyDescent="0.2">
      <c r="A112" t="s">
        <v>20</v>
      </c>
      <c r="B112" t="s">
        <v>21</v>
      </c>
      <c r="C112" t="s">
        <v>631</v>
      </c>
      <c r="D112" t="s">
        <v>632</v>
      </c>
      <c r="E112" s="2" t="s">
        <v>137</v>
      </c>
      <c r="F112" s="2" t="s">
        <v>138</v>
      </c>
      <c r="G112" s="2" t="s">
        <v>440</v>
      </c>
      <c r="H112" s="2" t="s">
        <v>441</v>
      </c>
      <c r="I112" s="3">
        <v>50.38</v>
      </c>
      <c r="J112" s="2" t="s">
        <v>63</v>
      </c>
      <c r="K112" s="3">
        <v>1</v>
      </c>
      <c r="L112" s="2" t="s">
        <v>63</v>
      </c>
      <c r="M112" s="2" t="s">
        <v>65</v>
      </c>
      <c r="N112" s="3">
        <v>34237.699999999997</v>
      </c>
      <c r="O112" s="3">
        <v>28.37</v>
      </c>
      <c r="P112" s="2" t="s">
        <v>62</v>
      </c>
      <c r="Q112" s="3">
        <v>34266.07</v>
      </c>
      <c r="R112" s="4">
        <v>3426607</v>
      </c>
      <c r="S112" s="2" t="s">
        <v>442</v>
      </c>
      <c r="T112" s="2" t="s">
        <v>64</v>
      </c>
      <c r="U112" s="2" t="s">
        <v>64</v>
      </c>
      <c r="V112" s="2" t="s">
        <v>67</v>
      </c>
      <c r="W112" s="2" t="s">
        <v>67</v>
      </c>
      <c r="X112" s="2" t="s">
        <v>67</v>
      </c>
      <c r="Y112" s="2" t="s">
        <v>66</v>
      </c>
      <c r="Z112" s="2" t="s">
        <v>67</v>
      </c>
      <c r="AA112" s="2" t="s">
        <v>64</v>
      </c>
      <c r="AB112" s="3">
        <v>285.81</v>
      </c>
      <c r="AC112" s="3">
        <v>-58.77</v>
      </c>
      <c r="AD112" s="3">
        <v>-97.95</v>
      </c>
      <c r="AE112" s="3">
        <v>34108.61</v>
      </c>
      <c r="AF112" s="2" t="s">
        <v>61</v>
      </c>
      <c r="AG112" s="2" t="s">
        <v>64</v>
      </c>
      <c r="AH112" s="2" t="s">
        <v>68</v>
      </c>
      <c r="AI112" s="2" t="s">
        <v>69</v>
      </c>
      <c r="AJ112" s="2" t="s">
        <v>64</v>
      </c>
      <c r="AK112" s="3">
        <v>0</v>
      </c>
      <c r="AL112" s="3">
        <v>0</v>
      </c>
    </row>
    <row r="113" spans="1:38" x14ac:dyDescent="0.2">
      <c r="A113" t="s">
        <v>20</v>
      </c>
      <c r="B113" t="s">
        <v>21</v>
      </c>
      <c r="C113" t="s">
        <v>631</v>
      </c>
      <c r="D113" t="s">
        <v>632</v>
      </c>
      <c r="E113" s="2" t="s">
        <v>137</v>
      </c>
      <c r="F113" s="2" t="s">
        <v>138</v>
      </c>
      <c r="G113" s="2" t="s">
        <v>443</v>
      </c>
      <c r="H113" s="2" t="s">
        <v>444</v>
      </c>
      <c r="I113" s="3">
        <v>2597.08</v>
      </c>
      <c r="J113" s="2" t="s">
        <v>63</v>
      </c>
      <c r="K113" s="3">
        <v>1</v>
      </c>
      <c r="L113" s="2" t="s">
        <v>63</v>
      </c>
      <c r="M113" s="2" t="s">
        <v>65</v>
      </c>
      <c r="N113" s="3">
        <v>34237.699999999997</v>
      </c>
      <c r="O113" s="3">
        <v>28.37</v>
      </c>
      <c r="P113" s="2" t="s">
        <v>62</v>
      </c>
      <c r="Q113" s="3">
        <v>34266.07</v>
      </c>
      <c r="R113" s="4">
        <v>3426607</v>
      </c>
      <c r="S113" s="2" t="s">
        <v>445</v>
      </c>
      <c r="T113" s="2" t="s">
        <v>64</v>
      </c>
      <c r="U113" s="2" t="s">
        <v>64</v>
      </c>
      <c r="V113" s="2" t="s">
        <v>67</v>
      </c>
      <c r="W113" s="2" t="s">
        <v>67</v>
      </c>
      <c r="X113" s="2" t="s">
        <v>67</v>
      </c>
      <c r="Y113" s="2" t="s">
        <v>66</v>
      </c>
      <c r="Z113" s="2" t="s">
        <v>67</v>
      </c>
      <c r="AA113" s="2" t="s">
        <v>64</v>
      </c>
      <c r="AB113" s="3">
        <v>285.81</v>
      </c>
      <c r="AC113" s="3">
        <v>-58.77</v>
      </c>
      <c r="AD113" s="3">
        <v>-97.95</v>
      </c>
      <c r="AE113" s="3">
        <v>34108.61</v>
      </c>
      <c r="AF113" s="2" t="s">
        <v>61</v>
      </c>
      <c r="AG113" s="2" t="s">
        <v>64</v>
      </c>
      <c r="AH113" s="2" t="s">
        <v>68</v>
      </c>
      <c r="AI113" s="2" t="s">
        <v>69</v>
      </c>
      <c r="AJ113" s="2" t="s">
        <v>64</v>
      </c>
      <c r="AK113" s="3">
        <v>0</v>
      </c>
      <c r="AL113" s="3">
        <v>0</v>
      </c>
    </row>
    <row r="114" spans="1:38" x14ac:dyDescent="0.2">
      <c r="A114" t="s">
        <v>20</v>
      </c>
      <c r="B114" t="s">
        <v>21</v>
      </c>
      <c r="C114" t="s">
        <v>631</v>
      </c>
      <c r="D114" t="s">
        <v>632</v>
      </c>
      <c r="E114" s="2" t="s">
        <v>137</v>
      </c>
      <c r="F114" s="2" t="s">
        <v>138</v>
      </c>
      <c r="G114" s="2" t="s">
        <v>446</v>
      </c>
      <c r="H114" s="2" t="s">
        <v>447</v>
      </c>
      <c r="I114" s="3">
        <v>110.69</v>
      </c>
      <c r="J114" s="2" t="s">
        <v>63</v>
      </c>
      <c r="K114" s="3">
        <v>1</v>
      </c>
      <c r="L114" s="2" t="s">
        <v>63</v>
      </c>
      <c r="M114" s="2" t="s">
        <v>65</v>
      </c>
      <c r="N114" s="3">
        <v>34237.699999999997</v>
      </c>
      <c r="O114" s="3">
        <v>28.37</v>
      </c>
      <c r="P114" s="2" t="s">
        <v>62</v>
      </c>
      <c r="Q114" s="3">
        <v>34266.07</v>
      </c>
      <c r="R114" s="4">
        <v>3426607</v>
      </c>
      <c r="S114" s="2" t="s">
        <v>448</v>
      </c>
      <c r="T114" s="2" t="s">
        <v>64</v>
      </c>
      <c r="U114" s="2" t="s">
        <v>64</v>
      </c>
      <c r="V114" s="2" t="s">
        <v>67</v>
      </c>
      <c r="W114" s="2" t="s">
        <v>67</v>
      </c>
      <c r="X114" s="2" t="s">
        <v>67</v>
      </c>
      <c r="Y114" s="2" t="s">
        <v>66</v>
      </c>
      <c r="Z114" s="2" t="s">
        <v>67</v>
      </c>
      <c r="AA114" s="2" t="s">
        <v>64</v>
      </c>
      <c r="AB114" s="3">
        <v>285.81</v>
      </c>
      <c r="AC114" s="3">
        <v>-58.77</v>
      </c>
      <c r="AD114" s="3">
        <v>-97.95</v>
      </c>
      <c r="AE114" s="3">
        <v>34108.61</v>
      </c>
      <c r="AF114" s="2" t="s">
        <v>61</v>
      </c>
      <c r="AG114" s="2" t="s">
        <v>64</v>
      </c>
      <c r="AH114" s="2" t="s">
        <v>68</v>
      </c>
      <c r="AI114" s="2" t="s">
        <v>69</v>
      </c>
      <c r="AJ114" s="2" t="s">
        <v>64</v>
      </c>
      <c r="AK114" s="3">
        <v>0</v>
      </c>
      <c r="AL114" s="3">
        <v>0</v>
      </c>
    </row>
    <row r="115" spans="1:38" x14ac:dyDescent="0.2">
      <c r="A115" t="s">
        <v>20</v>
      </c>
      <c r="B115" t="s">
        <v>21</v>
      </c>
      <c r="C115" t="s">
        <v>631</v>
      </c>
      <c r="D115" t="s">
        <v>632</v>
      </c>
      <c r="E115" s="2" t="s">
        <v>137</v>
      </c>
      <c r="F115" s="2" t="s">
        <v>138</v>
      </c>
      <c r="G115" s="2" t="s">
        <v>449</v>
      </c>
      <c r="H115" s="2" t="s">
        <v>450</v>
      </c>
      <c r="I115" s="3">
        <v>110.98</v>
      </c>
      <c r="J115" s="2" t="s">
        <v>63</v>
      </c>
      <c r="K115" s="3">
        <v>1</v>
      </c>
      <c r="L115" s="2" t="s">
        <v>63</v>
      </c>
      <c r="M115" s="2" t="s">
        <v>65</v>
      </c>
      <c r="N115" s="3">
        <v>34237.699999999997</v>
      </c>
      <c r="O115" s="3">
        <v>28.37</v>
      </c>
      <c r="P115" s="2" t="s">
        <v>62</v>
      </c>
      <c r="Q115" s="3">
        <v>34266.07</v>
      </c>
      <c r="R115" s="4">
        <v>3426607</v>
      </c>
      <c r="S115" s="2" t="s">
        <v>451</v>
      </c>
      <c r="T115" s="2" t="s">
        <v>64</v>
      </c>
      <c r="U115" s="2" t="s">
        <v>64</v>
      </c>
      <c r="V115" s="2" t="s">
        <v>67</v>
      </c>
      <c r="W115" s="2" t="s">
        <v>67</v>
      </c>
      <c r="X115" s="2" t="s">
        <v>67</v>
      </c>
      <c r="Y115" s="2" t="s">
        <v>66</v>
      </c>
      <c r="Z115" s="2" t="s">
        <v>67</v>
      </c>
      <c r="AA115" s="2" t="s">
        <v>64</v>
      </c>
      <c r="AB115" s="3">
        <v>285.81</v>
      </c>
      <c r="AC115" s="3">
        <v>-58.77</v>
      </c>
      <c r="AD115" s="3">
        <v>-97.95</v>
      </c>
      <c r="AE115" s="3">
        <v>34108.61</v>
      </c>
      <c r="AF115" s="2" t="s">
        <v>61</v>
      </c>
      <c r="AG115" s="2" t="s">
        <v>64</v>
      </c>
      <c r="AH115" s="2" t="s">
        <v>68</v>
      </c>
      <c r="AI115" s="2" t="s">
        <v>69</v>
      </c>
      <c r="AJ115" s="2" t="s">
        <v>64</v>
      </c>
      <c r="AK115" s="3">
        <v>0</v>
      </c>
      <c r="AL115" s="3">
        <v>0</v>
      </c>
    </row>
    <row r="116" spans="1:38" x14ac:dyDescent="0.2">
      <c r="A116" t="s">
        <v>20</v>
      </c>
      <c r="B116" t="s">
        <v>21</v>
      </c>
      <c r="C116" t="s">
        <v>631</v>
      </c>
      <c r="D116" t="s">
        <v>632</v>
      </c>
      <c r="E116" s="2" t="s">
        <v>137</v>
      </c>
      <c r="F116" s="2" t="s">
        <v>138</v>
      </c>
      <c r="G116" s="2" t="s">
        <v>452</v>
      </c>
      <c r="H116" s="2" t="s">
        <v>453</v>
      </c>
      <c r="I116" s="3">
        <v>47.35</v>
      </c>
      <c r="J116" s="2" t="s">
        <v>63</v>
      </c>
      <c r="K116" s="3">
        <v>1</v>
      </c>
      <c r="L116" s="2" t="s">
        <v>63</v>
      </c>
      <c r="M116" s="2" t="s">
        <v>65</v>
      </c>
      <c r="N116" s="3">
        <v>34237.699999999997</v>
      </c>
      <c r="O116" s="3">
        <v>28.37</v>
      </c>
      <c r="P116" s="2" t="s">
        <v>62</v>
      </c>
      <c r="Q116" s="3">
        <v>34266.07</v>
      </c>
      <c r="R116" s="4">
        <v>3426607</v>
      </c>
      <c r="S116" s="2" t="s">
        <v>454</v>
      </c>
      <c r="T116" s="2" t="s">
        <v>64</v>
      </c>
      <c r="U116" s="2" t="s">
        <v>64</v>
      </c>
      <c r="V116" s="2" t="s">
        <v>67</v>
      </c>
      <c r="W116" s="2" t="s">
        <v>67</v>
      </c>
      <c r="X116" s="2" t="s">
        <v>67</v>
      </c>
      <c r="Y116" s="2" t="s">
        <v>66</v>
      </c>
      <c r="Z116" s="2" t="s">
        <v>67</v>
      </c>
      <c r="AA116" s="2" t="s">
        <v>64</v>
      </c>
      <c r="AB116" s="3">
        <v>285.81</v>
      </c>
      <c r="AC116" s="3">
        <v>-58.77</v>
      </c>
      <c r="AD116" s="3">
        <v>-97.95</v>
      </c>
      <c r="AE116" s="3">
        <v>34108.61</v>
      </c>
      <c r="AF116" s="2" t="s">
        <v>61</v>
      </c>
      <c r="AG116" s="2" t="s">
        <v>64</v>
      </c>
      <c r="AH116" s="2" t="s">
        <v>68</v>
      </c>
      <c r="AI116" s="2" t="s">
        <v>69</v>
      </c>
      <c r="AJ116" s="2" t="s">
        <v>64</v>
      </c>
      <c r="AK116" s="3">
        <v>0</v>
      </c>
      <c r="AL116" s="3">
        <v>0</v>
      </c>
    </row>
    <row r="117" spans="1:38" x14ac:dyDescent="0.2">
      <c r="A117" t="s">
        <v>20</v>
      </c>
      <c r="B117" t="s">
        <v>21</v>
      </c>
      <c r="C117" t="s">
        <v>631</v>
      </c>
      <c r="D117" t="s">
        <v>632</v>
      </c>
      <c r="E117" s="2" t="s">
        <v>137</v>
      </c>
      <c r="F117" s="2" t="s">
        <v>138</v>
      </c>
      <c r="G117" s="2" t="s">
        <v>455</v>
      </c>
      <c r="H117" s="2" t="s">
        <v>456</v>
      </c>
      <c r="I117" s="3">
        <v>83.68</v>
      </c>
      <c r="J117" s="2" t="s">
        <v>63</v>
      </c>
      <c r="K117" s="3">
        <v>1</v>
      </c>
      <c r="L117" s="2" t="s">
        <v>63</v>
      </c>
      <c r="M117" s="2" t="s">
        <v>65</v>
      </c>
      <c r="N117" s="3">
        <v>34237.699999999997</v>
      </c>
      <c r="O117" s="3">
        <v>28.37</v>
      </c>
      <c r="P117" s="2" t="s">
        <v>62</v>
      </c>
      <c r="Q117" s="3">
        <v>34266.07</v>
      </c>
      <c r="R117" s="4">
        <v>3426607</v>
      </c>
      <c r="S117" s="2" t="s">
        <v>457</v>
      </c>
      <c r="T117" s="2" t="s">
        <v>64</v>
      </c>
      <c r="U117" s="2" t="s">
        <v>64</v>
      </c>
      <c r="V117" s="2" t="s">
        <v>67</v>
      </c>
      <c r="W117" s="2" t="s">
        <v>67</v>
      </c>
      <c r="X117" s="2" t="s">
        <v>67</v>
      </c>
      <c r="Y117" s="2" t="s">
        <v>66</v>
      </c>
      <c r="Z117" s="2" t="s">
        <v>67</v>
      </c>
      <c r="AA117" s="2" t="s">
        <v>64</v>
      </c>
      <c r="AB117" s="3">
        <v>285.81</v>
      </c>
      <c r="AC117" s="3">
        <v>-58.77</v>
      </c>
      <c r="AD117" s="3">
        <v>-97.95</v>
      </c>
      <c r="AE117" s="3">
        <v>34108.61</v>
      </c>
      <c r="AF117" s="2" t="s">
        <v>61</v>
      </c>
      <c r="AG117" s="2" t="s">
        <v>64</v>
      </c>
      <c r="AH117" s="2" t="s">
        <v>68</v>
      </c>
      <c r="AI117" s="2" t="s">
        <v>69</v>
      </c>
      <c r="AJ117" s="2" t="s">
        <v>64</v>
      </c>
      <c r="AK117" s="3">
        <v>0</v>
      </c>
      <c r="AL117" s="3">
        <v>0</v>
      </c>
    </row>
    <row r="118" spans="1:38" x14ac:dyDescent="0.2">
      <c r="A118" t="s">
        <v>20</v>
      </c>
      <c r="B118" t="s">
        <v>21</v>
      </c>
      <c r="C118" t="s">
        <v>631</v>
      </c>
      <c r="D118" t="s">
        <v>632</v>
      </c>
      <c r="E118" s="2" t="s">
        <v>137</v>
      </c>
      <c r="F118" s="2" t="s">
        <v>138</v>
      </c>
      <c r="G118" s="2" t="s">
        <v>458</v>
      </c>
      <c r="H118" s="2" t="s">
        <v>459</v>
      </c>
      <c r="I118" s="3">
        <v>170.99</v>
      </c>
      <c r="J118" s="2" t="s">
        <v>63</v>
      </c>
      <c r="K118" s="3">
        <v>1</v>
      </c>
      <c r="L118" s="2" t="s">
        <v>63</v>
      </c>
      <c r="M118" s="2" t="s">
        <v>65</v>
      </c>
      <c r="N118" s="3">
        <v>34237.699999999997</v>
      </c>
      <c r="O118" s="3">
        <v>28.37</v>
      </c>
      <c r="P118" s="2" t="s">
        <v>62</v>
      </c>
      <c r="Q118" s="3">
        <v>34266.07</v>
      </c>
      <c r="R118" s="4">
        <v>3426607</v>
      </c>
      <c r="S118" s="2" t="s">
        <v>460</v>
      </c>
      <c r="T118" s="2" t="s">
        <v>64</v>
      </c>
      <c r="U118" s="2" t="s">
        <v>64</v>
      </c>
      <c r="V118" s="2" t="s">
        <v>67</v>
      </c>
      <c r="W118" s="2" t="s">
        <v>67</v>
      </c>
      <c r="X118" s="2" t="s">
        <v>67</v>
      </c>
      <c r="Y118" s="2" t="s">
        <v>66</v>
      </c>
      <c r="Z118" s="2" t="s">
        <v>67</v>
      </c>
      <c r="AA118" s="2" t="s">
        <v>64</v>
      </c>
      <c r="AB118" s="3">
        <v>285.81</v>
      </c>
      <c r="AC118" s="3">
        <v>-58.77</v>
      </c>
      <c r="AD118" s="3">
        <v>-97.95</v>
      </c>
      <c r="AE118" s="3">
        <v>34108.61</v>
      </c>
      <c r="AF118" s="2" t="s">
        <v>61</v>
      </c>
      <c r="AG118" s="2" t="s">
        <v>64</v>
      </c>
      <c r="AH118" s="2" t="s">
        <v>68</v>
      </c>
      <c r="AI118" s="2" t="s">
        <v>69</v>
      </c>
      <c r="AJ118" s="2" t="s">
        <v>64</v>
      </c>
      <c r="AK118" s="3">
        <v>0</v>
      </c>
      <c r="AL118" s="3">
        <v>0</v>
      </c>
    </row>
    <row r="119" spans="1:38" x14ac:dyDescent="0.2">
      <c r="A119" t="s">
        <v>20</v>
      </c>
      <c r="B119" t="s">
        <v>21</v>
      </c>
      <c r="C119" t="s">
        <v>631</v>
      </c>
      <c r="D119" t="s">
        <v>632</v>
      </c>
      <c r="E119" s="2" t="s">
        <v>137</v>
      </c>
      <c r="F119" s="2" t="s">
        <v>138</v>
      </c>
      <c r="G119" s="2" t="s">
        <v>461</v>
      </c>
      <c r="H119" s="2" t="s">
        <v>462</v>
      </c>
      <c r="I119" s="3">
        <v>143.25</v>
      </c>
      <c r="J119" s="2" t="s">
        <v>63</v>
      </c>
      <c r="K119" s="3">
        <v>1</v>
      </c>
      <c r="L119" s="2" t="s">
        <v>63</v>
      </c>
      <c r="M119" s="2" t="s">
        <v>65</v>
      </c>
      <c r="N119" s="3">
        <v>34237.699999999997</v>
      </c>
      <c r="O119" s="3">
        <v>28.37</v>
      </c>
      <c r="P119" s="2" t="s">
        <v>62</v>
      </c>
      <c r="Q119" s="3">
        <v>34266.07</v>
      </c>
      <c r="R119" s="4">
        <v>3426607</v>
      </c>
      <c r="S119" s="2" t="s">
        <v>463</v>
      </c>
      <c r="T119" s="2" t="s">
        <v>64</v>
      </c>
      <c r="U119" s="2" t="s">
        <v>64</v>
      </c>
      <c r="V119" s="2" t="s">
        <v>67</v>
      </c>
      <c r="W119" s="2" t="s">
        <v>67</v>
      </c>
      <c r="X119" s="2" t="s">
        <v>67</v>
      </c>
      <c r="Y119" s="2" t="s">
        <v>66</v>
      </c>
      <c r="Z119" s="2" t="s">
        <v>67</v>
      </c>
      <c r="AA119" s="2" t="s">
        <v>64</v>
      </c>
      <c r="AB119" s="3">
        <v>285.81</v>
      </c>
      <c r="AC119" s="3">
        <v>-58.77</v>
      </c>
      <c r="AD119" s="3">
        <v>-97.95</v>
      </c>
      <c r="AE119" s="3">
        <v>34108.61</v>
      </c>
      <c r="AF119" s="2" t="s">
        <v>61</v>
      </c>
      <c r="AG119" s="2" t="s">
        <v>64</v>
      </c>
      <c r="AH119" s="2" t="s">
        <v>68</v>
      </c>
      <c r="AI119" s="2" t="s">
        <v>69</v>
      </c>
      <c r="AJ119" s="2" t="s">
        <v>64</v>
      </c>
      <c r="AK119" s="3">
        <v>0</v>
      </c>
      <c r="AL119" s="3">
        <v>0</v>
      </c>
    </row>
    <row r="120" spans="1:38" x14ac:dyDescent="0.2">
      <c r="A120" t="s">
        <v>20</v>
      </c>
      <c r="B120" t="s">
        <v>21</v>
      </c>
      <c r="C120" t="s">
        <v>631</v>
      </c>
      <c r="D120" t="s">
        <v>632</v>
      </c>
      <c r="E120" s="2" t="s">
        <v>137</v>
      </c>
      <c r="F120" s="2" t="s">
        <v>138</v>
      </c>
      <c r="G120" s="2" t="s">
        <v>464</v>
      </c>
      <c r="H120" s="2" t="s">
        <v>465</v>
      </c>
      <c r="I120" s="3">
        <v>17.91</v>
      </c>
      <c r="J120" s="2" t="s">
        <v>63</v>
      </c>
      <c r="K120" s="3">
        <v>1</v>
      </c>
      <c r="L120" s="2" t="s">
        <v>63</v>
      </c>
      <c r="M120" s="2" t="s">
        <v>65</v>
      </c>
      <c r="N120" s="3">
        <v>34237.699999999997</v>
      </c>
      <c r="O120" s="3">
        <v>28.37</v>
      </c>
      <c r="P120" s="2" t="s">
        <v>62</v>
      </c>
      <c r="Q120" s="3">
        <v>34266.07</v>
      </c>
      <c r="R120" s="4">
        <v>3426607</v>
      </c>
      <c r="S120" s="2" t="s">
        <v>466</v>
      </c>
      <c r="T120" s="2" t="s">
        <v>64</v>
      </c>
      <c r="U120" s="2" t="s">
        <v>64</v>
      </c>
      <c r="V120" s="2" t="s">
        <v>66</v>
      </c>
      <c r="W120" s="2" t="s">
        <v>67</v>
      </c>
      <c r="X120" s="2" t="s">
        <v>67</v>
      </c>
      <c r="Y120" s="2" t="s">
        <v>66</v>
      </c>
      <c r="Z120" s="2" t="s">
        <v>67</v>
      </c>
      <c r="AA120" s="2" t="s">
        <v>64</v>
      </c>
      <c r="AB120" s="3">
        <v>285.81</v>
      </c>
      <c r="AC120" s="3">
        <v>-58.77</v>
      </c>
      <c r="AD120" s="3">
        <v>-97.95</v>
      </c>
      <c r="AE120" s="3">
        <v>34108.61</v>
      </c>
      <c r="AF120" s="2" t="s">
        <v>61</v>
      </c>
      <c r="AG120" s="2" t="s">
        <v>64</v>
      </c>
      <c r="AH120" s="2" t="s">
        <v>68</v>
      </c>
      <c r="AI120" s="2" t="s">
        <v>69</v>
      </c>
      <c r="AJ120" s="2" t="s">
        <v>64</v>
      </c>
      <c r="AK120" s="3">
        <v>0</v>
      </c>
      <c r="AL120" s="3">
        <v>0</v>
      </c>
    </row>
    <row r="121" spans="1:38" x14ac:dyDescent="0.2">
      <c r="A121" t="s">
        <v>20</v>
      </c>
      <c r="B121" t="s">
        <v>21</v>
      </c>
      <c r="C121" t="s">
        <v>631</v>
      </c>
      <c r="D121" t="s">
        <v>632</v>
      </c>
      <c r="E121" s="2" t="s">
        <v>137</v>
      </c>
      <c r="F121" s="2" t="s">
        <v>138</v>
      </c>
      <c r="G121" s="2" t="s">
        <v>467</v>
      </c>
      <c r="H121" s="2" t="s">
        <v>468</v>
      </c>
      <c r="I121" s="3">
        <v>24.57</v>
      </c>
      <c r="J121" s="2" t="s">
        <v>63</v>
      </c>
      <c r="K121" s="3">
        <v>1</v>
      </c>
      <c r="L121" s="2" t="s">
        <v>63</v>
      </c>
      <c r="M121" s="2" t="s">
        <v>65</v>
      </c>
      <c r="N121" s="3">
        <v>34237.699999999997</v>
      </c>
      <c r="O121" s="3">
        <v>28.37</v>
      </c>
      <c r="P121" s="2" t="s">
        <v>62</v>
      </c>
      <c r="Q121" s="3">
        <v>34266.07</v>
      </c>
      <c r="R121" s="4">
        <v>3426607</v>
      </c>
      <c r="S121" s="2" t="s">
        <v>469</v>
      </c>
      <c r="T121" s="2" t="s">
        <v>64</v>
      </c>
      <c r="U121" s="2" t="s">
        <v>64</v>
      </c>
      <c r="V121" s="2" t="s">
        <v>66</v>
      </c>
      <c r="W121" s="2" t="s">
        <v>67</v>
      </c>
      <c r="X121" s="2" t="s">
        <v>67</v>
      </c>
      <c r="Y121" s="2" t="s">
        <v>66</v>
      </c>
      <c r="Z121" s="2" t="s">
        <v>67</v>
      </c>
      <c r="AA121" s="2" t="s">
        <v>64</v>
      </c>
      <c r="AB121" s="3">
        <v>285.81</v>
      </c>
      <c r="AC121" s="3">
        <v>-58.77</v>
      </c>
      <c r="AD121" s="3">
        <v>-97.95</v>
      </c>
      <c r="AE121" s="3">
        <v>34108.61</v>
      </c>
      <c r="AF121" s="2" t="s">
        <v>61</v>
      </c>
      <c r="AG121" s="2" t="s">
        <v>64</v>
      </c>
      <c r="AH121" s="2" t="s">
        <v>68</v>
      </c>
      <c r="AI121" s="2" t="s">
        <v>69</v>
      </c>
      <c r="AJ121" s="2" t="s">
        <v>64</v>
      </c>
      <c r="AK121" s="3">
        <v>0</v>
      </c>
      <c r="AL121" s="3">
        <v>0</v>
      </c>
    </row>
    <row r="122" spans="1:38" x14ac:dyDescent="0.2">
      <c r="A122" t="s">
        <v>20</v>
      </c>
      <c r="B122" t="s">
        <v>21</v>
      </c>
      <c r="C122" t="s">
        <v>631</v>
      </c>
      <c r="D122" t="s">
        <v>632</v>
      </c>
      <c r="E122" s="2" t="s">
        <v>137</v>
      </c>
      <c r="F122" s="2" t="s">
        <v>138</v>
      </c>
      <c r="G122" s="2" t="s">
        <v>470</v>
      </c>
      <c r="H122" s="2" t="s">
        <v>471</v>
      </c>
      <c r="I122" s="3">
        <v>104.42</v>
      </c>
      <c r="J122" s="2" t="s">
        <v>63</v>
      </c>
      <c r="K122" s="3">
        <v>1</v>
      </c>
      <c r="L122" s="2" t="s">
        <v>63</v>
      </c>
      <c r="M122" s="2" t="s">
        <v>65</v>
      </c>
      <c r="N122" s="3">
        <v>34237.699999999997</v>
      </c>
      <c r="O122" s="3">
        <v>28.37</v>
      </c>
      <c r="P122" s="2" t="s">
        <v>62</v>
      </c>
      <c r="Q122" s="3">
        <v>34266.07</v>
      </c>
      <c r="R122" s="4">
        <v>3426607</v>
      </c>
      <c r="S122" s="2" t="s">
        <v>472</v>
      </c>
      <c r="T122" s="2" t="s">
        <v>64</v>
      </c>
      <c r="U122" s="2" t="s">
        <v>64</v>
      </c>
      <c r="V122" s="2" t="s">
        <v>66</v>
      </c>
      <c r="W122" s="2" t="s">
        <v>67</v>
      </c>
      <c r="X122" s="2" t="s">
        <v>67</v>
      </c>
      <c r="Y122" s="2" t="s">
        <v>67</v>
      </c>
      <c r="Z122" s="2" t="s">
        <v>67</v>
      </c>
      <c r="AA122" s="2" t="s">
        <v>64</v>
      </c>
      <c r="AB122" s="3">
        <v>285.81</v>
      </c>
      <c r="AC122" s="3">
        <v>-58.77</v>
      </c>
      <c r="AD122" s="3">
        <v>-97.95</v>
      </c>
      <c r="AE122" s="3">
        <v>34108.61</v>
      </c>
      <c r="AF122" s="2" t="s">
        <v>61</v>
      </c>
      <c r="AG122" s="2" t="s">
        <v>64</v>
      </c>
      <c r="AH122" s="2" t="s">
        <v>68</v>
      </c>
      <c r="AI122" s="2" t="s">
        <v>69</v>
      </c>
      <c r="AJ122" s="2" t="s">
        <v>64</v>
      </c>
      <c r="AK122" s="3">
        <v>0</v>
      </c>
      <c r="AL122" s="3">
        <v>0</v>
      </c>
    </row>
    <row r="123" spans="1:38" x14ac:dyDescent="0.2">
      <c r="A123" t="s">
        <v>20</v>
      </c>
      <c r="B123" t="s">
        <v>13</v>
      </c>
      <c r="C123" t="s">
        <v>633</v>
      </c>
      <c r="D123" t="s">
        <v>634</v>
      </c>
      <c r="E123" s="2" t="s">
        <v>473</v>
      </c>
      <c r="F123" s="2" t="s">
        <v>474</v>
      </c>
      <c r="G123" s="2" t="s">
        <v>475</v>
      </c>
      <c r="H123" s="2" t="s">
        <v>61</v>
      </c>
      <c r="I123" s="3">
        <v>1744.82</v>
      </c>
      <c r="J123" s="2" t="s">
        <v>63</v>
      </c>
      <c r="K123" s="3">
        <v>33000</v>
      </c>
      <c r="L123" s="2" t="s">
        <v>63</v>
      </c>
      <c r="M123" s="2" t="s">
        <v>65</v>
      </c>
      <c r="N123" s="3">
        <v>44044.01</v>
      </c>
      <c r="O123" s="3">
        <v>4458.47</v>
      </c>
      <c r="P123" s="2" t="s">
        <v>62</v>
      </c>
      <c r="Q123" s="3">
        <v>49390.6</v>
      </c>
      <c r="R123" s="4">
        <v>149.69999999999999</v>
      </c>
      <c r="S123" s="2" t="s">
        <v>476</v>
      </c>
      <c r="T123" s="2" t="s">
        <v>64</v>
      </c>
      <c r="U123" s="2" t="s">
        <v>64</v>
      </c>
      <c r="V123" s="2" t="s">
        <v>66</v>
      </c>
      <c r="W123" s="2" t="s">
        <v>67</v>
      </c>
      <c r="X123" s="2" t="s">
        <v>67</v>
      </c>
      <c r="Y123" s="2" t="s">
        <v>67</v>
      </c>
      <c r="Z123" s="2" t="s">
        <v>67</v>
      </c>
      <c r="AA123" s="2" t="s">
        <v>64</v>
      </c>
      <c r="AB123" s="3">
        <v>34824.089999999997</v>
      </c>
      <c r="AC123" s="3">
        <v>7711.51</v>
      </c>
      <c r="AD123" s="3">
        <v>1508.41</v>
      </c>
      <c r="AE123" s="3">
        <v>0</v>
      </c>
      <c r="AF123" s="2" t="s">
        <v>61</v>
      </c>
      <c r="AG123" s="2" t="s">
        <v>64</v>
      </c>
      <c r="AH123" s="2" t="s">
        <v>68</v>
      </c>
      <c r="AI123" s="2" t="s">
        <v>69</v>
      </c>
      <c r="AJ123" s="2" t="s">
        <v>64</v>
      </c>
      <c r="AK123" s="3">
        <v>995.75</v>
      </c>
      <c r="AL123" s="3">
        <v>0</v>
      </c>
    </row>
    <row r="124" spans="1:38" x14ac:dyDescent="0.2">
      <c r="A124" t="s">
        <v>20</v>
      </c>
      <c r="B124" t="s">
        <v>13</v>
      </c>
      <c r="C124" t="s">
        <v>633</v>
      </c>
      <c r="D124" t="s">
        <v>634</v>
      </c>
      <c r="E124" s="2" t="s">
        <v>473</v>
      </c>
      <c r="F124" s="2" t="s">
        <v>474</v>
      </c>
      <c r="G124" s="2" t="s">
        <v>477</v>
      </c>
      <c r="H124" s="2" t="s">
        <v>478</v>
      </c>
      <c r="I124" s="3">
        <v>23595.15</v>
      </c>
      <c r="J124" s="2" t="s">
        <v>63</v>
      </c>
      <c r="K124" s="3">
        <v>33000</v>
      </c>
      <c r="L124" s="2" t="s">
        <v>63</v>
      </c>
      <c r="M124" s="2" t="s">
        <v>65</v>
      </c>
      <c r="N124" s="3">
        <v>44044.01</v>
      </c>
      <c r="O124" s="3">
        <v>4458.47</v>
      </c>
      <c r="P124" s="2" t="s">
        <v>62</v>
      </c>
      <c r="Q124" s="3">
        <v>49390.6</v>
      </c>
      <c r="R124" s="4">
        <v>149.69999999999999</v>
      </c>
      <c r="S124" s="2" t="s">
        <v>479</v>
      </c>
      <c r="T124" s="2" t="s">
        <v>64</v>
      </c>
      <c r="U124" s="2" t="s">
        <v>64</v>
      </c>
      <c r="V124" s="2" t="s">
        <v>66</v>
      </c>
      <c r="W124" s="2" t="s">
        <v>67</v>
      </c>
      <c r="X124" s="2" t="s">
        <v>67</v>
      </c>
      <c r="Y124" s="2" t="s">
        <v>67</v>
      </c>
      <c r="Z124" s="2" t="s">
        <v>67</v>
      </c>
      <c r="AA124" s="2" t="s">
        <v>64</v>
      </c>
      <c r="AB124" s="3">
        <v>34824.089999999997</v>
      </c>
      <c r="AC124" s="3">
        <v>7711.51</v>
      </c>
      <c r="AD124" s="3">
        <v>1508.41</v>
      </c>
      <c r="AE124" s="3">
        <v>0</v>
      </c>
      <c r="AF124" s="2" t="s">
        <v>61</v>
      </c>
      <c r="AG124" s="2" t="s">
        <v>64</v>
      </c>
      <c r="AH124" s="2" t="s">
        <v>79</v>
      </c>
      <c r="AI124" s="2" t="s">
        <v>69</v>
      </c>
      <c r="AJ124" s="2" t="s">
        <v>64</v>
      </c>
      <c r="AK124" s="3">
        <v>995.75</v>
      </c>
      <c r="AL124" s="3">
        <v>0</v>
      </c>
    </row>
    <row r="125" spans="1:38" x14ac:dyDescent="0.2">
      <c r="A125" t="s">
        <v>20</v>
      </c>
      <c r="B125" t="s">
        <v>13</v>
      </c>
      <c r="C125" t="s">
        <v>633</v>
      </c>
      <c r="D125" t="s">
        <v>634</v>
      </c>
      <c r="E125" s="2" t="s">
        <v>77</v>
      </c>
      <c r="F125" s="2" t="s">
        <v>78</v>
      </c>
      <c r="G125" s="2" t="s">
        <v>80</v>
      </c>
      <c r="H125" s="2" t="s">
        <v>81</v>
      </c>
      <c r="I125" s="3">
        <v>17071.61</v>
      </c>
      <c r="J125" s="2" t="s">
        <v>63</v>
      </c>
      <c r="K125" s="3">
        <v>1</v>
      </c>
      <c r="L125" s="2" t="s">
        <v>63</v>
      </c>
      <c r="M125" s="2" t="s">
        <v>65</v>
      </c>
      <c r="N125" s="3">
        <v>3546.92</v>
      </c>
      <c r="O125" s="3">
        <v>152.02000000000001</v>
      </c>
      <c r="P125" s="2" t="s">
        <v>62</v>
      </c>
      <c r="Q125" s="3">
        <v>4411.3900000000003</v>
      </c>
      <c r="R125" s="4">
        <v>441139</v>
      </c>
      <c r="S125" s="2" t="s">
        <v>82</v>
      </c>
      <c r="T125" s="2" t="s">
        <v>64</v>
      </c>
      <c r="U125" s="2" t="s">
        <v>64</v>
      </c>
      <c r="V125" s="2" t="s">
        <v>66</v>
      </c>
      <c r="W125" s="2" t="s">
        <v>67</v>
      </c>
      <c r="X125" s="2" t="s">
        <v>67</v>
      </c>
      <c r="Y125" s="2" t="s">
        <v>67</v>
      </c>
      <c r="Z125" s="2" t="s">
        <v>67</v>
      </c>
      <c r="AA125" s="2" t="s">
        <v>64</v>
      </c>
      <c r="AB125" s="3">
        <v>-359.29</v>
      </c>
      <c r="AC125" s="3">
        <v>-636.6</v>
      </c>
      <c r="AD125" s="3">
        <v>4542.8100000000004</v>
      </c>
      <c r="AE125" s="3">
        <v>0</v>
      </c>
      <c r="AF125" s="2" t="s">
        <v>61</v>
      </c>
      <c r="AG125" s="2" t="s">
        <v>64</v>
      </c>
      <c r="AH125" s="2" t="s">
        <v>64</v>
      </c>
      <c r="AI125" s="2" t="s">
        <v>64</v>
      </c>
      <c r="AJ125" s="2" t="s">
        <v>64</v>
      </c>
      <c r="AK125" s="3">
        <v>712.45</v>
      </c>
      <c r="AL125" s="3">
        <v>0</v>
      </c>
    </row>
    <row r="126" spans="1:38" x14ac:dyDescent="0.2">
      <c r="A126" t="s">
        <v>14</v>
      </c>
      <c r="B126" t="s">
        <v>13</v>
      </c>
      <c r="C126" t="s">
        <v>635</v>
      </c>
      <c r="D126" t="s">
        <v>636</v>
      </c>
      <c r="E126" s="2" t="s">
        <v>480</v>
      </c>
      <c r="F126" s="2" t="s">
        <v>481</v>
      </c>
      <c r="G126" s="2" t="s">
        <v>482</v>
      </c>
      <c r="H126" s="2" t="s">
        <v>483</v>
      </c>
      <c r="I126" s="3">
        <v>428816.98</v>
      </c>
      <c r="J126" s="2" t="s">
        <v>63</v>
      </c>
      <c r="K126" s="3">
        <v>1500000</v>
      </c>
      <c r="L126" s="2" t="s">
        <v>63</v>
      </c>
      <c r="M126" s="2" t="s">
        <v>65</v>
      </c>
      <c r="N126" s="3">
        <v>1513137.44</v>
      </c>
      <c r="O126" s="3">
        <v>172729.14</v>
      </c>
      <c r="P126" s="2" t="s">
        <v>62</v>
      </c>
      <c r="Q126" s="3">
        <v>1558085.83</v>
      </c>
      <c r="R126" s="4">
        <v>103.9</v>
      </c>
      <c r="S126" s="2" t="s">
        <v>484</v>
      </c>
      <c r="T126" s="2" t="s">
        <v>64</v>
      </c>
      <c r="U126" s="2" t="s">
        <v>64</v>
      </c>
      <c r="V126" s="2" t="s">
        <v>66</v>
      </c>
      <c r="W126" s="2" t="s">
        <v>67</v>
      </c>
      <c r="X126" s="2" t="s">
        <v>67</v>
      </c>
      <c r="Y126" s="2" t="s">
        <v>67</v>
      </c>
      <c r="Z126" s="2" t="s">
        <v>67</v>
      </c>
      <c r="AA126" s="2" t="s">
        <v>64</v>
      </c>
      <c r="AB126" s="3">
        <v>36301.58</v>
      </c>
      <c r="AC126" s="3">
        <v>326916.77</v>
      </c>
      <c r="AD126" s="3">
        <v>564949.63</v>
      </c>
      <c r="AE126" s="3">
        <v>584969.46</v>
      </c>
      <c r="AF126" s="2" t="s">
        <v>72</v>
      </c>
      <c r="AG126" s="2" t="s">
        <v>64</v>
      </c>
      <c r="AH126" s="2" t="s">
        <v>64</v>
      </c>
      <c r="AI126" s="2" t="s">
        <v>69</v>
      </c>
      <c r="AJ126" s="2" t="s">
        <v>64</v>
      </c>
      <c r="AK126" s="3">
        <v>22176.240000000002</v>
      </c>
      <c r="AL126" s="3">
        <v>0</v>
      </c>
    </row>
    <row r="127" spans="1:38" x14ac:dyDescent="0.2">
      <c r="A127" t="s">
        <v>20</v>
      </c>
      <c r="B127" t="s">
        <v>13</v>
      </c>
      <c r="C127" t="s">
        <v>637</v>
      </c>
      <c r="D127" t="s">
        <v>638</v>
      </c>
      <c r="E127" s="2" t="s">
        <v>485</v>
      </c>
      <c r="F127" s="2" t="s">
        <v>486</v>
      </c>
      <c r="G127" s="2" t="s">
        <v>487</v>
      </c>
      <c r="H127" s="2" t="s">
        <v>488</v>
      </c>
      <c r="I127" s="3">
        <v>87971.11</v>
      </c>
      <c r="J127" s="2" t="s">
        <v>63</v>
      </c>
      <c r="K127" s="3">
        <v>1379000</v>
      </c>
      <c r="L127" s="2" t="s">
        <v>63</v>
      </c>
      <c r="M127" s="2" t="s">
        <v>65</v>
      </c>
      <c r="N127" s="3">
        <v>1648035.45</v>
      </c>
      <c r="O127" s="3">
        <v>120718.71</v>
      </c>
      <c r="P127" s="2" t="s">
        <v>62</v>
      </c>
      <c r="Q127" s="3">
        <v>1709777.87</v>
      </c>
      <c r="R127" s="4">
        <v>124</v>
      </c>
      <c r="S127" s="2" t="s">
        <v>489</v>
      </c>
      <c r="T127" s="2" t="s">
        <v>64</v>
      </c>
      <c r="U127" s="2" t="s">
        <v>64</v>
      </c>
      <c r="V127" s="2" t="s">
        <v>66</v>
      </c>
      <c r="W127" s="2" t="s">
        <v>67</v>
      </c>
      <c r="X127" s="2" t="s">
        <v>67</v>
      </c>
      <c r="Y127" s="2" t="s">
        <v>67</v>
      </c>
      <c r="Z127" s="2" t="s">
        <v>67</v>
      </c>
      <c r="AA127" s="2" t="s">
        <v>64</v>
      </c>
      <c r="AB127" s="3">
        <v>128158.32</v>
      </c>
      <c r="AC127" s="3">
        <v>125638.26</v>
      </c>
      <c r="AD127" s="3">
        <v>468236.86</v>
      </c>
      <c r="AE127" s="3">
        <v>926002.01</v>
      </c>
      <c r="AF127" s="2" t="s">
        <v>61</v>
      </c>
      <c r="AG127" s="2" t="s">
        <v>64</v>
      </c>
      <c r="AH127" s="2" t="s">
        <v>64</v>
      </c>
      <c r="AI127" s="2" t="s">
        <v>69</v>
      </c>
      <c r="AJ127" s="5" t="s">
        <v>490</v>
      </c>
      <c r="AK127" s="3">
        <v>9755.31</v>
      </c>
      <c r="AL127" s="3">
        <v>0</v>
      </c>
    </row>
    <row r="128" spans="1:38" x14ac:dyDescent="0.2">
      <c r="A128" t="s">
        <v>20</v>
      </c>
      <c r="B128" t="s">
        <v>13</v>
      </c>
      <c r="C128" t="s">
        <v>637</v>
      </c>
      <c r="D128" t="s">
        <v>638</v>
      </c>
      <c r="E128" s="2" t="s">
        <v>85</v>
      </c>
      <c r="F128" s="2" t="s">
        <v>86</v>
      </c>
      <c r="G128" s="2" t="s">
        <v>491</v>
      </c>
      <c r="H128" s="2" t="s">
        <v>492</v>
      </c>
      <c r="I128" s="3">
        <v>189.28</v>
      </c>
      <c r="J128" s="2" t="s">
        <v>63</v>
      </c>
      <c r="K128" s="3">
        <v>10000</v>
      </c>
      <c r="L128" s="2" t="s">
        <v>63</v>
      </c>
      <c r="M128" s="2" t="s">
        <v>65</v>
      </c>
      <c r="N128" s="3">
        <v>10989.66</v>
      </c>
      <c r="O128" s="3">
        <v>290.39999999999998</v>
      </c>
      <c r="P128" s="2" t="s">
        <v>62</v>
      </c>
      <c r="Q128" s="3">
        <v>12062.79</v>
      </c>
      <c r="R128" s="4">
        <v>120.6</v>
      </c>
      <c r="S128" s="2" t="s">
        <v>493</v>
      </c>
      <c r="T128" s="2" t="s">
        <v>64</v>
      </c>
      <c r="U128" s="2" t="s">
        <v>64</v>
      </c>
      <c r="V128" s="2" t="s">
        <v>66</v>
      </c>
      <c r="W128" s="2" t="s">
        <v>67</v>
      </c>
      <c r="X128" s="2" t="s">
        <v>67</v>
      </c>
      <c r="Y128" s="2" t="s">
        <v>67</v>
      </c>
      <c r="Z128" s="2" t="s">
        <v>67</v>
      </c>
      <c r="AA128" s="2" t="s">
        <v>64</v>
      </c>
      <c r="AB128" s="3">
        <v>10989.66</v>
      </c>
      <c r="AC128" s="3">
        <v>0</v>
      </c>
      <c r="AD128" s="3">
        <v>0</v>
      </c>
      <c r="AE128" s="3">
        <v>0</v>
      </c>
      <c r="AF128" s="2" t="s">
        <v>72</v>
      </c>
      <c r="AG128" s="2" t="s">
        <v>64</v>
      </c>
      <c r="AH128" s="2" t="s">
        <v>68</v>
      </c>
      <c r="AI128" s="2" t="s">
        <v>69</v>
      </c>
      <c r="AJ128" s="2" t="s">
        <v>64</v>
      </c>
      <c r="AK128" s="3">
        <v>782.73</v>
      </c>
      <c r="AL128" s="3">
        <v>0</v>
      </c>
    </row>
    <row r="129" spans="1:38" x14ac:dyDescent="0.2">
      <c r="A129" t="s">
        <v>20</v>
      </c>
      <c r="B129" t="s">
        <v>13</v>
      </c>
      <c r="C129" t="s">
        <v>637</v>
      </c>
      <c r="D129" t="s">
        <v>638</v>
      </c>
      <c r="E129" s="2" t="s">
        <v>494</v>
      </c>
      <c r="F129" s="2" t="s">
        <v>495</v>
      </c>
      <c r="G129" s="2" t="s">
        <v>496</v>
      </c>
      <c r="H129" s="2" t="s">
        <v>497</v>
      </c>
      <c r="I129" s="3">
        <v>35194.980000000003</v>
      </c>
      <c r="J129" s="2" t="s">
        <v>63</v>
      </c>
      <c r="K129" s="3">
        <v>111000</v>
      </c>
      <c r="L129" s="2" t="s">
        <v>63</v>
      </c>
      <c r="M129" s="2" t="s">
        <v>65</v>
      </c>
      <c r="N129" s="3">
        <v>157073.35</v>
      </c>
      <c r="O129" s="3">
        <v>27191.24</v>
      </c>
      <c r="P129" s="2" t="s">
        <v>62</v>
      </c>
      <c r="Q129" s="3">
        <v>162087.07999999999</v>
      </c>
      <c r="R129" s="4">
        <v>146</v>
      </c>
      <c r="S129" s="2" t="s">
        <v>498</v>
      </c>
      <c r="T129" s="2" t="s">
        <v>64</v>
      </c>
      <c r="U129" s="2" t="s">
        <v>64</v>
      </c>
      <c r="V129" s="2" t="s">
        <v>66</v>
      </c>
      <c r="W129" s="2" t="s">
        <v>67</v>
      </c>
      <c r="X129" s="2" t="s">
        <v>67</v>
      </c>
      <c r="Y129" s="2" t="s">
        <v>67</v>
      </c>
      <c r="Z129" s="2" t="s">
        <v>67</v>
      </c>
      <c r="AA129" s="2" t="s">
        <v>64</v>
      </c>
      <c r="AB129" s="3">
        <v>16779.21</v>
      </c>
      <c r="AC129" s="3">
        <v>41953.49</v>
      </c>
      <c r="AD129" s="3">
        <v>90333.52</v>
      </c>
      <c r="AE129" s="3">
        <v>8007.13</v>
      </c>
      <c r="AF129" s="2" t="s">
        <v>72</v>
      </c>
      <c r="AG129" s="2" t="s">
        <v>64</v>
      </c>
      <c r="AH129" s="2" t="s">
        <v>64</v>
      </c>
      <c r="AI129" s="2" t="s">
        <v>69</v>
      </c>
      <c r="AJ129" s="2" t="s">
        <v>64</v>
      </c>
      <c r="AK129" s="3">
        <v>5013.7299999999996</v>
      </c>
      <c r="AL129" s="3">
        <v>0</v>
      </c>
    </row>
    <row r="130" spans="1:38" x14ac:dyDescent="0.2">
      <c r="A130" t="s">
        <v>12</v>
      </c>
      <c r="B130" t="s">
        <v>13</v>
      </c>
      <c r="C130" t="s">
        <v>639</v>
      </c>
      <c r="D130" t="s">
        <v>640</v>
      </c>
      <c r="E130" s="2" t="s">
        <v>499</v>
      </c>
      <c r="F130" s="2" t="s">
        <v>500</v>
      </c>
      <c r="G130" s="2" t="s">
        <v>501</v>
      </c>
      <c r="H130" s="2" t="s">
        <v>194</v>
      </c>
      <c r="I130" s="3">
        <v>6923.26</v>
      </c>
      <c r="J130" s="2" t="s">
        <v>63</v>
      </c>
      <c r="K130" s="3">
        <v>88000</v>
      </c>
      <c r="L130" s="2" t="s">
        <v>63</v>
      </c>
      <c r="M130" s="2" t="s">
        <v>65</v>
      </c>
      <c r="N130" s="3">
        <v>138948.20000000001</v>
      </c>
      <c r="O130" s="3">
        <v>11839.34</v>
      </c>
      <c r="P130" s="2" t="s">
        <v>62</v>
      </c>
      <c r="Q130" s="3">
        <v>149112.66</v>
      </c>
      <c r="R130" s="4">
        <v>169.4</v>
      </c>
      <c r="S130" s="2" t="s">
        <v>502</v>
      </c>
      <c r="T130" s="2" t="s">
        <v>64</v>
      </c>
      <c r="U130" s="2" t="s">
        <v>64</v>
      </c>
      <c r="V130" s="2" t="s">
        <v>66</v>
      </c>
      <c r="W130" s="2" t="s">
        <v>67</v>
      </c>
      <c r="X130" s="2" t="s">
        <v>67</v>
      </c>
      <c r="Y130" s="2" t="s">
        <v>67</v>
      </c>
      <c r="Z130" s="2" t="s">
        <v>67</v>
      </c>
      <c r="AA130" s="2" t="s">
        <v>64</v>
      </c>
      <c r="AB130" s="3">
        <v>37976.720000000001</v>
      </c>
      <c r="AC130" s="3">
        <v>70205.009999999995</v>
      </c>
      <c r="AD130" s="3">
        <v>18001.53</v>
      </c>
      <c r="AE130" s="3">
        <v>12764.94</v>
      </c>
      <c r="AF130" s="2" t="s">
        <v>61</v>
      </c>
      <c r="AG130" s="2" t="s">
        <v>64</v>
      </c>
      <c r="AH130" s="2" t="s">
        <v>64</v>
      </c>
      <c r="AI130" s="2" t="s">
        <v>69</v>
      </c>
      <c r="AJ130" s="2" t="s">
        <v>64</v>
      </c>
      <c r="AK130" s="3">
        <v>1752.05</v>
      </c>
      <c r="AL130" s="3">
        <v>0</v>
      </c>
    </row>
    <row r="131" spans="1:38" x14ac:dyDescent="0.2">
      <c r="A131" t="s">
        <v>12</v>
      </c>
      <c r="B131" t="s">
        <v>13</v>
      </c>
      <c r="C131" t="s">
        <v>639</v>
      </c>
      <c r="D131" t="s">
        <v>640</v>
      </c>
      <c r="E131" s="2" t="s">
        <v>499</v>
      </c>
      <c r="F131" s="2" t="s">
        <v>500</v>
      </c>
      <c r="G131" s="2" t="s">
        <v>503</v>
      </c>
      <c r="H131" s="2" t="s">
        <v>504</v>
      </c>
      <c r="I131" s="3">
        <v>13026</v>
      </c>
      <c r="J131" s="2" t="s">
        <v>63</v>
      </c>
      <c r="K131" s="3">
        <v>88000</v>
      </c>
      <c r="L131" s="2" t="s">
        <v>63</v>
      </c>
      <c r="M131" s="2" t="s">
        <v>65</v>
      </c>
      <c r="N131" s="3">
        <v>138948.20000000001</v>
      </c>
      <c r="O131" s="3">
        <v>11839.34</v>
      </c>
      <c r="P131" s="2" t="s">
        <v>62</v>
      </c>
      <c r="Q131" s="3">
        <v>149112.66</v>
      </c>
      <c r="R131" s="4">
        <v>169.4</v>
      </c>
      <c r="S131" s="2" t="s">
        <v>505</v>
      </c>
      <c r="T131" s="2" t="s">
        <v>64</v>
      </c>
      <c r="U131" s="2" t="s">
        <v>64</v>
      </c>
      <c r="V131" s="2" t="s">
        <v>66</v>
      </c>
      <c r="W131" s="2" t="s">
        <v>67</v>
      </c>
      <c r="X131" s="2" t="s">
        <v>67</v>
      </c>
      <c r="Y131" s="2" t="s">
        <v>67</v>
      </c>
      <c r="Z131" s="2" t="s">
        <v>67</v>
      </c>
      <c r="AA131" s="2" t="s">
        <v>64</v>
      </c>
      <c r="AB131" s="3">
        <v>37976.720000000001</v>
      </c>
      <c r="AC131" s="3">
        <v>70205.009999999995</v>
      </c>
      <c r="AD131" s="3">
        <v>18001.53</v>
      </c>
      <c r="AE131" s="3">
        <v>12764.94</v>
      </c>
      <c r="AF131" s="2" t="s">
        <v>61</v>
      </c>
      <c r="AG131" s="2" t="s">
        <v>64</v>
      </c>
      <c r="AH131" s="2" t="s">
        <v>79</v>
      </c>
      <c r="AI131" s="2" t="s">
        <v>69</v>
      </c>
      <c r="AJ131" s="5" t="s">
        <v>506</v>
      </c>
      <c r="AK131" s="3">
        <v>1752.05</v>
      </c>
      <c r="AL131" s="3">
        <v>0</v>
      </c>
    </row>
    <row r="132" spans="1:38" x14ac:dyDescent="0.2">
      <c r="A132" t="s">
        <v>12</v>
      </c>
      <c r="B132" t="s">
        <v>13</v>
      </c>
      <c r="C132" t="s">
        <v>639</v>
      </c>
      <c r="D132" t="s">
        <v>640</v>
      </c>
      <c r="E132" s="2" t="s">
        <v>499</v>
      </c>
      <c r="F132" s="2" t="s">
        <v>500</v>
      </c>
      <c r="G132" s="2" t="s">
        <v>507</v>
      </c>
      <c r="H132" s="2" t="s">
        <v>508</v>
      </c>
      <c r="I132" s="3">
        <v>1727.35</v>
      </c>
      <c r="J132" s="2" t="s">
        <v>63</v>
      </c>
      <c r="K132" s="3">
        <v>88000</v>
      </c>
      <c r="L132" s="2" t="s">
        <v>63</v>
      </c>
      <c r="M132" s="2" t="s">
        <v>65</v>
      </c>
      <c r="N132" s="3">
        <v>138948.20000000001</v>
      </c>
      <c r="O132" s="3">
        <v>11839.34</v>
      </c>
      <c r="P132" s="2" t="s">
        <v>62</v>
      </c>
      <c r="Q132" s="3">
        <v>149112.66</v>
      </c>
      <c r="R132" s="4">
        <v>169.4</v>
      </c>
      <c r="S132" s="2" t="s">
        <v>509</v>
      </c>
      <c r="T132" s="2" t="s">
        <v>64</v>
      </c>
      <c r="U132" s="2" t="s">
        <v>64</v>
      </c>
      <c r="V132" s="2" t="s">
        <v>66</v>
      </c>
      <c r="W132" s="2" t="s">
        <v>67</v>
      </c>
      <c r="X132" s="2" t="s">
        <v>67</v>
      </c>
      <c r="Y132" s="2" t="s">
        <v>67</v>
      </c>
      <c r="Z132" s="2" t="s">
        <v>67</v>
      </c>
      <c r="AA132" s="2" t="s">
        <v>64</v>
      </c>
      <c r="AB132" s="3">
        <v>37976.720000000001</v>
      </c>
      <c r="AC132" s="3">
        <v>70205.009999999995</v>
      </c>
      <c r="AD132" s="3">
        <v>18001.53</v>
      </c>
      <c r="AE132" s="3">
        <v>12764.94</v>
      </c>
      <c r="AF132" s="2" t="s">
        <v>61</v>
      </c>
      <c r="AG132" s="2" t="s">
        <v>64</v>
      </c>
      <c r="AH132" s="2" t="s">
        <v>68</v>
      </c>
      <c r="AI132" s="2" t="s">
        <v>69</v>
      </c>
      <c r="AJ132" s="2" t="s">
        <v>64</v>
      </c>
      <c r="AK132" s="3">
        <v>1752.05</v>
      </c>
      <c r="AL132" s="3">
        <v>0</v>
      </c>
    </row>
    <row r="133" spans="1:38" x14ac:dyDescent="0.2">
      <c r="A133" t="s">
        <v>12</v>
      </c>
      <c r="B133" t="s">
        <v>13</v>
      </c>
      <c r="C133" t="s">
        <v>639</v>
      </c>
      <c r="D133" t="s">
        <v>640</v>
      </c>
      <c r="E133" s="2" t="s">
        <v>499</v>
      </c>
      <c r="F133" s="2" t="s">
        <v>500</v>
      </c>
      <c r="G133" s="2" t="s">
        <v>510</v>
      </c>
      <c r="H133" s="2" t="s">
        <v>508</v>
      </c>
      <c r="I133" s="3">
        <v>673.76</v>
      </c>
      <c r="J133" s="2" t="s">
        <v>63</v>
      </c>
      <c r="K133" s="3">
        <v>88000</v>
      </c>
      <c r="L133" s="2" t="s">
        <v>63</v>
      </c>
      <c r="M133" s="2" t="s">
        <v>65</v>
      </c>
      <c r="N133" s="3">
        <v>138948.20000000001</v>
      </c>
      <c r="O133" s="3">
        <v>11839.34</v>
      </c>
      <c r="P133" s="2" t="s">
        <v>62</v>
      </c>
      <c r="Q133" s="3">
        <v>149112.66</v>
      </c>
      <c r="R133" s="4">
        <v>169.4</v>
      </c>
      <c r="S133" s="2" t="s">
        <v>511</v>
      </c>
      <c r="T133" s="2" t="s">
        <v>64</v>
      </c>
      <c r="U133" s="2" t="s">
        <v>64</v>
      </c>
      <c r="V133" s="2" t="s">
        <v>66</v>
      </c>
      <c r="W133" s="2" t="s">
        <v>67</v>
      </c>
      <c r="X133" s="2" t="s">
        <v>67</v>
      </c>
      <c r="Y133" s="2" t="s">
        <v>67</v>
      </c>
      <c r="Z133" s="2" t="s">
        <v>67</v>
      </c>
      <c r="AA133" s="2" t="s">
        <v>64</v>
      </c>
      <c r="AB133" s="3">
        <v>37976.720000000001</v>
      </c>
      <c r="AC133" s="3">
        <v>70205.009999999995</v>
      </c>
      <c r="AD133" s="3">
        <v>18001.53</v>
      </c>
      <c r="AE133" s="3">
        <v>12764.94</v>
      </c>
      <c r="AF133" s="2" t="s">
        <v>61</v>
      </c>
      <c r="AG133" s="2" t="s">
        <v>64</v>
      </c>
      <c r="AH133" s="2" t="s">
        <v>68</v>
      </c>
      <c r="AI133" s="2" t="s">
        <v>69</v>
      </c>
      <c r="AJ133" s="2" t="s">
        <v>64</v>
      </c>
      <c r="AK133" s="3">
        <v>1752.05</v>
      </c>
      <c r="AL133" s="3">
        <v>0</v>
      </c>
    </row>
    <row r="134" spans="1:38" x14ac:dyDescent="0.2">
      <c r="A134" t="s">
        <v>12</v>
      </c>
      <c r="B134" t="s">
        <v>13</v>
      </c>
      <c r="C134" t="s">
        <v>639</v>
      </c>
      <c r="D134" t="s">
        <v>640</v>
      </c>
      <c r="E134" s="2" t="s">
        <v>499</v>
      </c>
      <c r="F134" s="2" t="s">
        <v>500</v>
      </c>
      <c r="G134" s="2" t="s">
        <v>512</v>
      </c>
      <c r="H134" s="2" t="s">
        <v>504</v>
      </c>
      <c r="I134" s="3">
        <v>1870.19</v>
      </c>
      <c r="J134" s="2" t="s">
        <v>63</v>
      </c>
      <c r="K134" s="3">
        <v>88000</v>
      </c>
      <c r="L134" s="2" t="s">
        <v>63</v>
      </c>
      <c r="M134" s="2" t="s">
        <v>65</v>
      </c>
      <c r="N134" s="3">
        <v>138948.20000000001</v>
      </c>
      <c r="O134" s="3">
        <v>11839.34</v>
      </c>
      <c r="P134" s="2" t="s">
        <v>62</v>
      </c>
      <c r="Q134" s="3">
        <v>149112.66</v>
      </c>
      <c r="R134" s="4">
        <v>169.4</v>
      </c>
      <c r="S134" s="2" t="s">
        <v>513</v>
      </c>
      <c r="T134" s="2" t="s">
        <v>64</v>
      </c>
      <c r="U134" s="2" t="s">
        <v>64</v>
      </c>
      <c r="V134" s="2" t="s">
        <v>66</v>
      </c>
      <c r="W134" s="2" t="s">
        <v>67</v>
      </c>
      <c r="X134" s="2" t="s">
        <v>67</v>
      </c>
      <c r="Y134" s="2" t="s">
        <v>67</v>
      </c>
      <c r="Z134" s="2" t="s">
        <v>67</v>
      </c>
      <c r="AA134" s="2" t="s">
        <v>64</v>
      </c>
      <c r="AB134" s="3">
        <v>37976.720000000001</v>
      </c>
      <c r="AC134" s="3">
        <v>70205.009999999995</v>
      </c>
      <c r="AD134" s="3">
        <v>18001.53</v>
      </c>
      <c r="AE134" s="3">
        <v>12764.94</v>
      </c>
      <c r="AF134" s="2" t="s">
        <v>61</v>
      </c>
      <c r="AG134" s="2" t="s">
        <v>64</v>
      </c>
      <c r="AH134" s="2" t="s">
        <v>79</v>
      </c>
      <c r="AI134" s="2" t="s">
        <v>69</v>
      </c>
      <c r="AJ134" s="5" t="s">
        <v>506</v>
      </c>
      <c r="AK134" s="3">
        <v>1752.05</v>
      </c>
      <c r="AL134" s="3">
        <v>0</v>
      </c>
    </row>
    <row r="135" spans="1:38" x14ac:dyDescent="0.2">
      <c r="A135" t="s">
        <v>12</v>
      </c>
      <c r="B135" t="s">
        <v>13</v>
      </c>
      <c r="C135" t="s">
        <v>639</v>
      </c>
      <c r="D135" t="s">
        <v>640</v>
      </c>
      <c r="E135" s="2" t="s">
        <v>499</v>
      </c>
      <c r="F135" s="2" t="s">
        <v>500</v>
      </c>
      <c r="G135" s="2" t="s">
        <v>514</v>
      </c>
      <c r="H135" s="2" t="s">
        <v>515</v>
      </c>
      <c r="I135" s="3">
        <v>12120.07</v>
      </c>
      <c r="J135" s="2" t="s">
        <v>63</v>
      </c>
      <c r="K135" s="3">
        <v>88000</v>
      </c>
      <c r="L135" s="2" t="s">
        <v>63</v>
      </c>
      <c r="M135" s="2" t="s">
        <v>65</v>
      </c>
      <c r="N135" s="3">
        <v>138948.20000000001</v>
      </c>
      <c r="O135" s="3">
        <v>11839.34</v>
      </c>
      <c r="P135" s="2" t="s">
        <v>62</v>
      </c>
      <c r="Q135" s="3">
        <v>149112.66</v>
      </c>
      <c r="R135" s="4">
        <v>169.4</v>
      </c>
      <c r="S135" s="2" t="s">
        <v>516</v>
      </c>
      <c r="T135" s="2" t="s">
        <v>64</v>
      </c>
      <c r="U135" s="2" t="s">
        <v>64</v>
      </c>
      <c r="V135" s="2" t="s">
        <v>66</v>
      </c>
      <c r="W135" s="2" t="s">
        <v>67</v>
      </c>
      <c r="X135" s="2" t="s">
        <v>67</v>
      </c>
      <c r="Y135" s="2" t="s">
        <v>67</v>
      </c>
      <c r="Z135" s="2" t="s">
        <v>67</v>
      </c>
      <c r="AA135" s="2" t="s">
        <v>64</v>
      </c>
      <c r="AB135" s="3">
        <v>37976.720000000001</v>
      </c>
      <c r="AC135" s="3">
        <v>70205.009999999995</v>
      </c>
      <c r="AD135" s="3">
        <v>18001.53</v>
      </c>
      <c r="AE135" s="3">
        <v>12764.94</v>
      </c>
      <c r="AF135" s="2" t="s">
        <v>61</v>
      </c>
      <c r="AG135" s="2" t="s">
        <v>64</v>
      </c>
      <c r="AH135" s="2" t="s">
        <v>68</v>
      </c>
      <c r="AI135" s="2" t="s">
        <v>69</v>
      </c>
      <c r="AJ135" s="2" t="s">
        <v>64</v>
      </c>
      <c r="AK135" s="3">
        <v>1752.05</v>
      </c>
      <c r="AL135" s="3">
        <v>0</v>
      </c>
    </row>
    <row r="136" spans="1:38" x14ac:dyDescent="0.2">
      <c r="A136" t="s">
        <v>12</v>
      </c>
      <c r="B136" t="s">
        <v>13</v>
      </c>
      <c r="C136" t="s">
        <v>639</v>
      </c>
      <c r="D136" t="s">
        <v>640</v>
      </c>
      <c r="E136" s="2" t="s">
        <v>517</v>
      </c>
      <c r="F136" s="2" t="s">
        <v>518</v>
      </c>
      <c r="G136" s="2" t="s">
        <v>519</v>
      </c>
      <c r="H136" s="2" t="s">
        <v>143</v>
      </c>
      <c r="I136" s="3">
        <v>4.24</v>
      </c>
      <c r="J136" s="2" t="s">
        <v>63</v>
      </c>
      <c r="K136" s="3">
        <v>1</v>
      </c>
      <c r="L136" s="2" t="s">
        <v>63</v>
      </c>
      <c r="M136" s="2" t="s">
        <v>65</v>
      </c>
      <c r="N136" s="3">
        <v>4501.57</v>
      </c>
      <c r="O136" s="3">
        <v>0</v>
      </c>
      <c r="P136" s="2" t="s">
        <v>62</v>
      </c>
      <c r="Q136" s="3">
        <v>4501.57</v>
      </c>
      <c r="R136" s="4">
        <v>450157</v>
      </c>
      <c r="S136" s="2" t="s">
        <v>520</v>
      </c>
      <c r="T136" s="2" t="s">
        <v>64</v>
      </c>
      <c r="U136" s="2" t="s">
        <v>64</v>
      </c>
      <c r="V136" s="2" t="s">
        <v>66</v>
      </c>
      <c r="W136" s="2" t="s">
        <v>67</v>
      </c>
      <c r="X136" s="2" t="s">
        <v>67</v>
      </c>
      <c r="Y136" s="2" t="s">
        <v>66</v>
      </c>
      <c r="Z136" s="2" t="s">
        <v>67</v>
      </c>
      <c r="AA136" s="2" t="s">
        <v>64</v>
      </c>
      <c r="AB136" s="3">
        <v>-23.45</v>
      </c>
      <c r="AC136" s="3">
        <v>0</v>
      </c>
      <c r="AD136" s="3">
        <v>-26.63</v>
      </c>
      <c r="AE136" s="3">
        <v>4551.6499999999996</v>
      </c>
      <c r="AF136" s="2" t="s">
        <v>61</v>
      </c>
      <c r="AG136" s="2" t="s">
        <v>64</v>
      </c>
      <c r="AH136" s="2" t="s">
        <v>64</v>
      </c>
      <c r="AI136" s="2" t="s">
        <v>83</v>
      </c>
      <c r="AJ136" s="2" t="s">
        <v>64</v>
      </c>
      <c r="AK136" s="3">
        <v>0</v>
      </c>
      <c r="AL136" s="3">
        <v>0</v>
      </c>
    </row>
    <row r="137" spans="1:38" x14ac:dyDescent="0.2">
      <c r="A137" t="s">
        <v>12</v>
      </c>
      <c r="B137" t="s">
        <v>13</v>
      </c>
      <c r="C137" t="s">
        <v>639</v>
      </c>
      <c r="D137" t="s">
        <v>640</v>
      </c>
      <c r="E137" s="2" t="s">
        <v>517</v>
      </c>
      <c r="F137" s="2" t="s">
        <v>518</v>
      </c>
      <c r="G137" s="2" t="s">
        <v>521</v>
      </c>
      <c r="H137" s="2" t="s">
        <v>167</v>
      </c>
      <c r="I137" s="3">
        <v>6.05</v>
      </c>
      <c r="J137" s="2" t="s">
        <v>63</v>
      </c>
      <c r="K137" s="3">
        <v>1</v>
      </c>
      <c r="L137" s="2" t="s">
        <v>63</v>
      </c>
      <c r="M137" s="2" t="s">
        <v>65</v>
      </c>
      <c r="N137" s="3">
        <v>4501.57</v>
      </c>
      <c r="O137" s="3">
        <v>0</v>
      </c>
      <c r="P137" s="2" t="s">
        <v>62</v>
      </c>
      <c r="Q137" s="3">
        <v>4501.57</v>
      </c>
      <c r="R137" s="4">
        <v>450157</v>
      </c>
      <c r="S137" s="2" t="s">
        <v>522</v>
      </c>
      <c r="T137" s="2" t="s">
        <v>64</v>
      </c>
      <c r="U137" s="2" t="s">
        <v>64</v>
      </c>
      <c r="V137" s="2" t="s">
        <v>66</v>
      </c>
      <c r="W137" s="2" t="s">
        <v>67</v>
      </c>
      <c r="X137" s="2" t="s">
        <v>67</v>
      </c>
      <c r="Y137" s="2" t="s">
        <v>66</v>
      </c>
      <c r="Z137" s="2" t="s">
        <v>67</v>
      </c>
      <c r="AA137" s="2" t="s">
        <v>64</v>
      </c>
      <c r="AB137" s="3">
        <v>-23.45</v>
      </c>
      <c r="AC137" s="3">
        <v>0</v>
      </c>
      <c r="AD137" s="3">
        <v>-26.63</v>
      </c>
      <c r="AE137" s="3">
        <v>4551.6499999999996</v>
      </c>
      <c r="AF137" s="2" t="s">
        <v>61</v>
      </c>
      <c r="AG137" s="2" t="s">
        <v>64</v>
      </c>
      <c r="AH137" s="2" t="s">
        <v>64</v>
      </c>
      <c r="AI137" s="2" t="s">
        <v>69</v>
      </c>
      <c r="AJ137" s="5" t="s">
        <v>523</v>
      </c>
      <c r="AK137" s="3">
        <v>0</v>
      </c>
      <c r="AL137" s="3">
        <v>0</v>
      </c>
    </row>
    <row r="138" spans="1:38" x14ac:dyDescent="0.2">
      <c r="A138" t="s">
        <v>12</v>
      </c>
      <c r="B138" t="s">
        <v>13</v>
      </c>
      <c r="C138" t="s">
        <v>639</v>
      </c>
      <c r="D138" t="s">
        <v>640</v>
      </c>
      <c r="E138" s="2" t="s">
        <v>517</v>
      </c>
      <c r="F138" s="2" t="s">
        <v>518</v>
      </c>
      <c r="G138" s="2" t="s">
        <v>524</v>
      </c>
      <c r="H138" s="2" t="s">
        <v>525</v>
      </c>
      <c r="I138" s="3">
        <v>2200.81</v>
      </c>
      <c r="J138" s="2" t="s">
        <v>63</v>
      </c>
      <c r="K138" s="3">
        <v>1</v>
      </c>
      <c r="L138" s="2" t="s">
        <v>63</v>
      </c>
      <c r="M138" s="2" t="s">
        <v>65</v>
      </c>
      <c r="N138" s="3">
        <v>4501.57</v>
      </c>
      <c r="O138" s="3">
        <v>0</v>
      </c>
      <c r="P138" s="2" t="s">
        <v>62</v>
      </c>
      <c r="Q138" s="3">
        <v>4501.57</v>
      </c>
      <c r="R138" s="4">
        <v>450157</v>
      </c>
      <c r="S138" s="2" t="s">
        <v>526</v>
      </c>
      <c r="T138" s="2" t="s">
        <v>64</v>
      </c>
      <c r="U138" s="2" t="s">
        <v>64</v>
      </c>
      <c r="V138" s="2" t="s">
        <v>66</v>
      </c>
      <c r="W138" s="2" t="s">
        <v>67</v>
      </c>
      <c r="X138" s="2" t="s">
        <v>67</v>
      </c>
      <c r="Y138" s="2" t="s">
        <v>67</v>
      </c>
      <c r="Z138" s="2" t="s">
        <v>67</v>
      </c>
      <c r="AA138" s="2" t="s">
        <v>64</v>
      </c>
      <c r="AB138" s="3">
        <v>-23.45</v>
      </c>
      <c r="AC138" s="3">
        <v>0</v>
      </c>
      <c r="AD138" s="3">
        <v>-26.63</v>
      </c>
      <c r="AE138" s="3">
        <v>4551.6499999999996</v>
      </c>
      <c r="AF138" s="2" t="s">
        <v>61</v>
      </c>
      <c r="AG138" s="2" t="s">
        <v>64</v>
      </c>
      <c r="AH138" s="2" t="s">
        <v>68</v>
      </c>
      <c r="AI138" s="2" t="s">
        <v>69</v>
      </c>
      <c r="AJ138" s="2" t="s">
        <v>64</v>
      </c>
      <c r="AK138" s="3">
        <v>0</v>
      </c>
      <c r="AL138" s="3">
        <v>0</v>
      </c>
    </row>
    <row r="139" spans="1:38" x14ac:dyDescent="0.2">
      <c r="A139" t="s">
        <v>12</v>
      </c>
      <c r="B139" t="s">
        <v>13</v>
      </c>
      <c r="C139" t="s">
        <v>639</v>
      </c>
      <c r="D139" t="s">
        <v>640</v>
      </c>
      <c r="E139" s="2" t="s">
        <v>517</v>
      </c>
      <c r="F139" s="2" t="s">
        <v>518</v>
      </c>
      <c r="G139" s="2" t="s">
        <v>527</v>
      </c>
      <c r="H139" s="2" t="s">
        <v>143</v>
      </c>
      <c r="I139" s="3">
        <v>11.5</v>
      </c>
      <c r="J139" s="2" t="s">
        <v>63</v>
      </c>
      <c r="K139" s="3">
        <v>1</v>
      </c>
      <c r="L139" s="2" t="s">
        <v>63</v>
      </c>
      <c r="M139" s="2" t="s">
        <v>65</v>
      </c>
      <c r="N139" s="3">
        <v>4501.57</v>
      </c>
      <c r="O139" s="3">
        <v>0</v>
      </c>
      <c r="P139" s="2" t="s">
        <v>62</v>
      </c>
      <c r="Q139" s="3">
        <v>4501.57</v>
      </c>
      <c r="R139" s="4">
        <v>450157</v>
      </c>
      <c r="S139" s="2" t="s">
        <v>528</v>
      </c>
      <c r="T139" s="2" t="s">
        <v>64</v>
      </c>
      <c r="U139" s="2" t="s">
        <v>64</v>
      </c>
      <c r="V139" s="2" t="s">
        <v>66</v>
      </c>
      <c r="W139" s="2" t="s">
        <v>67</v>
      </c>
      <c r="X139" s="2" t="s">
        <v>67</v>
      </c>
      <c r="Y139" s="2" t="s">
        <v>66</v>
      </c>
      <c r="Z139" s="2" t="s">
        <v>67</v>
      </c>
      <c r="AA139" s="2" t="s">
        <v>64</v>
      </c>
      <c r="AB139" s="3">
        <v>-23.45</v>
      </c>
      <c r="AC139" s="3">
        <v>0</v>
      </c>
      <c r="AD139" s="3">
        <v>-26.63</v>
      </c>
      <c r="AE139" s="3">
        <v>4551.6499999999996</v>
      </c>
      <c r="AF139" s="2" t="s">
        <v>61</v>
      </c>
      <c r="AG139" s="2" t="s">
        <v>64</v>
      </c>
      <c r="AH139" s="2" t="s">
        <v>64</v>
      </c>
      <c r="AI139" s="2" t="s">
        <v>83</v>
      </c>
      <c r="AJ139" s="2" t="s">
        <v>64</v>
      </c>
      <c r="AK139" s="3">
        <v>0</v>
      </c>
      <c r="AL139" s="3">
        <v>0</v>
      </c>
    </row>
    <row r="140" spans="1:38" x14ac:dyDescent="0.2">
      <c r="A140" t="s">
        <v>20</v>
      </c>
      <c r="B140" t="s">
        <v>13</v>
      </c>
      <c r="C140" t="s">
        <v>641</v>
      </c>
      <c r="D140" t="s">
        <v>642</v>
      </c>
      <c r="E140" s="2" t="s">
        <v>529</v>
      </c>
      <c r="F140" s="2" t="s">
        <v>530</v>
      </c>
      <c r="G140" s="2" t="s">
        <v>531</v>
      </c>
      <c r="H140" s="2" t="s">
        <v>532</v>
      </c>
      <c r="I140" s="3">
        <v>52787.02</v>
      </c>
      <c r="J140" s="2" t="s">
        <v>63</v>
      </c>
      <c r="K140" s="3">
        <v>209000</v>
      </c>
      <c r="L140" s="2" t="s">
        <v>63</v>
      </c>
      <c r="M140" s="2" t="s">
        <v>65</v>
      </c>
      <c r="N140" s="3">
        <v>288363.21000000002</v>
      </c>
      <c r="O140" s="3">
        <v>101091.09</v>
      </c>
      <c r="P140" s="2" t="s">
        <v>62</v>
      </c>
      <c r="Q140" s="3">
        <v>294065.67</v>
      </c>
      <c r="R140" s="4">
        <v>140.69999999999999</v>
      </c>
      <c r="S140" s="2" t="s">
        <v>533</v>
      </c>
      <c r="T140" s="2" t="s">
        <v>64</v>
      </c>
      <c r="U140" s="2" t="s">
        <v>64</v>
      </c>
      <c r="V140" s="2" t="s">
        <v>66</v>
      </c>
      <c r="W140" s="2" t="s">
        <v>67</v>
      </c>
      <c r="X140" s="2" t="s">
        <v>67</v>
      </c>
      <c r="Y140" s="2" t="s">
        <v>67</v>
      </c>
      <c r="Z140" s="2" t="s">
        <v>67</v>
      </c>
      <c r="AA140" s="2" t="s">
        <v>64</v>
      </c>
      <c r="AB140" s="3">
        <v>43143.06</v>
      </c>
      <c r="AC140" s="3">
        <v>90962.91</v>
      </c>
      <c r="AD140" s="3">
        <v>154257.24</v>
      </c>
      <c r="AE140" s="3">
        <v>0</v>
      </c>
      <c r="AF140" s="2" t="s">
        <v>61</v>
      </c>
      <c r="AG140" s="2" t="s">
        <v>64</v>
      </c>
      <c r="AH140" s="2" t="s">
        <v>64</v>
      </c>
      <c r="AI140" s="2" t="s">
        <v>69</v>
      </c>
      <c r="AJ140" s="5" t="s">
        <v>534</v>
      </c>
      <c r="AK140" s="3">
        <v>5013.7299999999996</v>
      </c>
      <c r="AL140" s="3">
        <v>0</v>
      </c>
    </row>
    <row r="141" spans="1:38" x14ac:dyDescent="0.2">
      <c r="A141" t="s">
        <v>20</v>
      </c>
      <c r="B141" t="s">
        <v>13</v>
      </c>
      <c r="C141" t="s">
        <v>641</v>
      </c>
      <c r="D141" t="s">
        <v>642</v>
      </c>
      <c r="E141" s="2" t="s">
        <v>535</v>
      </c>
      <c r="F141" s="2" t="s">
        <v>536</v>
      </c>
      <c r="G141" s="2" t="s">
        <v>537</v>
      </c>
      <c r="H141" s="2" t="s">
        <v>538</v>
      </c>
      <c r="I141" s="3">
        <v>70626.080000000002</v>
      </c>
      <c r="J141" s="2" t="s">
        <v>63</v>
      </c>
      <c r="K141" s="3">
        <v>73000</v>
      </c>
      <c r="L141" s="2" t="s">
        <v>63</v>
      </c>
      <c r="M141" s="2" t="s">
        <v>65</v>
      </c>
      <c r="N141" s="3">
        <v>111344.87</v>
      </c>
      <c r="O141" s="3">
        <v>17953.900000000001</v>
      </c>
      <c r="P141" s="2" t="s">
        <v>62</v>
      </c>
      <c r="Q141" s="3">
        <v>119624.55</v>
      </c>
      <c r="R141" s="4">
        <v>163.9</v>
      </c>
      <c r="S141" s="2" t="s">
        <v>539</v>
      </c>
      <c r="T141" s="2" t="s">
        <v>64</v>
      </c>
      <c r="U141" s="2" t="s">
        <v>64</v>
      </c>
      <c r="V141" s="2" t="s">
        <v>66</v>
      </c>
      <c r="W141" s="2" t="s">
        <v>67</v>
      </c>
      <c r="X141" s="2" t="s">
        <v>67</v>
      </c>
      <c r="Y141" s="2" t="s">
        <v>67</v>
      </c>
      <c r="Z141" s="2" t="s">
        <v>67</v>
      </c>
      <c r="AA141" s="2" t="s">
        <v>64</v>
      </c>
      <c r="AB141" s="3">
        <v>19050.16</v>
      </c>
      <c r="AC141" s="3">
        <v>75062.37</v>
      </c>
      <c r="AD141" s="3">
        <v>17232.34</v>
      </c>
      <c r="AE141" s="3">
        <v>0</v>
      </c>
      <c r="AF141" s="2" t="s">
        <v>61</v>
      </c>
      <c r="AG141" s="2" t="s">
        <v>64</v>
      </c>
      <c r="AH141" s="2" t="s">
        <v>64</v>
      </c>
      <c r="AI141" s="2" t="s">
        <v>69</v>
      </c>
      <c r="AJ141" s="5" t="s">
        <v>540</v>
      </c>
      <c r="AK141" s="3">
        <v>4431.54</v>
      </c>
      <c r="AL141" s="3">
        <v>0</v>
      </c>
    </row>
    <row r="142" spans="1:38" x14ac:dyDescent="0.2">
      <c r="A142" t="s">
        <v>20</v>
      </c>
      <c r="B142" t="s">
        <v>13</v>
      </c>
      <c r="C142" t="s">
        <v>641</v>
      </c>
      <c r="D142" t="s">
        <v>642</v>
      </c>
      <c r="E142" s="2" t="s">
        <v>541</v>
      </c>
      <c r="F142" s="2" t="s">
        <v>542</v>
      </c>
      <c r="G142" s="2" t="s">
        <v>543</v>
      </c>
      <c r="H142" s="2" t="s">
        <v>76</v>
      </c>
      <c r="I142" s="3">
        <v>985.85</v>
      </c>
      <c r="J142" s="2" t="s">
        <v>63</v>
      </c>
      <c r="K142" s="3">
        <v>17000</v>
      </c>
      <c r="L142" s="2" t="s">
        <v>63</v>
      </c>
      <c r="M142" s="2" t="s">
        <v>65</v>
      </c>
      <c r="N142" s="3">
        <v>36037.14</v>
      </c>
      <c r="O142" s="3">
        <v>30973.09</v>
      </c>
      <c r="P142" s="2" t="s">
        <v>62</v>
      </c>
      <c r="Q142" s="3">
        <v>42855.86</v>
      </c>
      <c r="R142" s="4">
        <v>252.1</v>
      </c>
      <c r="S142" s="2" t="s">
        <v>544</v>
      </c>
      <c r="T142" s="2" t="s">
        <v>64</v>
      </c>
      <c r="U142" s="2" t="s">
        <v>64</v>
      </c>
      <c r="V142" s="2" t="s">
        <v>66</v>
      </c>
      <c r="W142" s="2" t="s">
        <v>67</v>
      </c>
      <c r="X142" s="2" t="s">
        <v>67</v>
      </c>
      <c r="Y142" s="2" t="s">
        <v>67</v>
      </c>
      <c r="Z142" s="2" t="s">
        <v>67</v>
      </c>
      <c r="AA142" s="2" t="s">
        <v>64</v>
      </c>
      <c r="AB142" s="3">
        <v>17577.96</v>
      </c>
      <c r="AC142" s="3">
        <v>14566.3</v>
      </c>
      <c r="AD142" s="3">
        <v>3892.88</v>
      </c>
      <c r="AE142" s="3">
        <v>0</v>
      </c>
      <c r="AF142" s="2" t="s">
        <v>61</v>
      </c>
      <c r="AG142" s="2" t="s">
        <v>64</v>
      </c>
      <c r="AH142" s="2" t="s">
        <v>68</v>
      </c>
      <c r="AI142" s="2" t="s">
        <v>69</v>
      </c>
      <c r="AJ142" s="2" t="s">
        <v>64</v>
      </c>
      <c r="AK142" s="3">
        <v>6418.9</v>
      </c>
      <c r="AL142" s="3">
        <v>0</v>
      </c>
    </row>
    <row r="143" spans="1:38" x14ac:dyDescent="0.2">
      <c r="A143" t="s">
        <v>20</v>
      </c>
      <c r="B143" t="s">
        <v>13</v>
      </c>
      <c r="C143" t="s">
        <v>641</v>
      </c>
      <c r="D143" t="s">
        <v>642</v>
      </c>
      <c r="E143" s="2" t="s">
        <v>541</v>
      </c>
      <c r="F143" s="2" t="s">
        <v>542</v>
      </c>
      <c r="G143" s="2" t="s">
        <v>545</v>
      </c>
      <c r="H143" s="2" t="s">
        <v>394</v>
      </c>
      <c r="I143" s="3">
        <v>5104.7700000000004</v>
      </c>
      <c r="J143" s="2" t="s">
        <v>63</v>
      </c>
      <c r="K143" s="3">
        <v>17000</v>
      </c>
      <c r="L143" s="2" t="s">
        <v>63</v>
      </c>
      <c r="M143" s="2" t="s">
        <v>65</v>
      </c>
      <c r="N143" s="3">
        <v>36037.14</v>
      </c>
      <c r="O143" s="3">
        <v>30973.09</v>
      </c>
      <c r="P143" s="2" t="s">
        <v>62</v>
      </c>
      <c r="Q143" s="3">
        <v>42855.86</v>
      </c>
      <c r="R143" s="4">
        <v>252.1</v>
      </c>
      <c r="S143" s="2" t="s">
        <v>546</v>
      </c>
      <c r="T143" s="2" t="s">
        <v>64</v>
      </c>
      <c r="U143" s="2" t="s">
        <v>64</v>
      </c>
      <c r="V143" s="2" t="s">
        <v>66</v>
      </c>
      <c r="W143" s="2" t="s">
        <v>67</v>
      </c>
      <c r="X143" s="2" t="s">
        <v>67</v>
      </c>
      <c r="Y143" s="2" t="s">
        <v>67</v>
      </c>
      <c r="Z143" s="2" t="s">
        <v>67</v>
      </c>
      <c r="AA143" s="2" t="s">
        <v>64</v>
      </c>
      <c r="AB143" s="3">
        <v>17577.96</v>
      </c>
      <c r="AC143" s="3">
        <v>14566.3</v>
      </c>
      <c r="AD143" s="3">
        <v>3892.88</v>
      </c>
      <c r="AE143" s="3">
        <v>0</v>
      </c>
      <c r="AF143" s="2" t="s">
        <v>61</v>
      </c>
      <c r="AG143" s="2" t="s">
        <v>64</v>
      </c>
      <c r="AH143" s="2" t="s">
        <v>64</v>
      </c>
      <c r="AI143" s="2" t="s">
        <v>69</v>
      </c>
      <c r="AJ143" s="5" t="s">
        <v>547</v>
      </c>
      <c r="AK143" s="3">
        <v>6418.9</v>
      </c>
      <c r="AL143" s="3">
        <v>0</v>
      </c>
    </row>
    <row r="144" spans="1:38" x14ac:dyDescent="0.2">
      <c r="A144" t="s">
        <v>20</v>
      </c>
      <c r="B144" t="s">
        <v>13</v>
      </c>
      <c r="C144" t="s">
        <v>641</v>
      </c>
      <c r="D144" t="s">
        <v>642</v>
      </c>
      <c r="E144" s="2" t="s">
        <v>541</v>
      </c>
      <c r="F144" s="2" t="s">
        <v>542</v>
      </c>
      <c r="G144" s="2" t="s">
        <v>548</v>
      </c>
      <c r="H144" s="2" t="s">
        <v>549</v>
      </c>
      <c r="I144" s="3">
        <v>6567.7</v>
      </c>
      <c r="J144" s="2" t="s">
        <v>63</v>
      </c>
      <c r="K144" s="3">
        <v>17000</v>
      </c>
      <c r="L144" s="2" t="s">
        <v>63</v>
      </c>
      <c r="M144" s="2" t="s">
        <v>65</v>
      </c>
      <c r="N144" s="3">
        <v>36037.14</v>
      </c>
      <c r="O144" s="3">
        <v>30973.09</v>
      </c>
      <c r="P144" s="2" t="s">
        <v>62</v>
      </c>
      <c r="Q144" s="3">
        <v>42855.86</v>
      </c>
      <c r="R144" s="4">
        <v>252.1</v>
      </c>
      <c r="S144" s="2" t="s">
        <v>550</v>
      </c>
      <c r="T144" s="2" t="s">
        <v>64</v>
      </c>
      <c r="U144" s="2" t="s">
        <v>64</v>
      </c>
      <c r="V144" s="2" t="s">
        <v>66</v>
      </c>
      <c r="W144" s="2" t="s">
        <v>67</v>
      </c>
      <c r="X144" s="2" t="s">
        <v>67</v>
      </c>
      <c r="Y144" s="2" t="s">
        <v>67</v>
      </c>
      <c r="Z144" s="2" t="s">
        <v>67</v>
      </c>
      <c r="AA144" s="2" t="s">
        <v>64</v>
      </c>
      <c r="AB144" s="3">
        <v>17577.96</v>
      </c>
      <c r="AC144" s="3">
        <v>14566.3</v>
      </c>
      <c r="AD144" s="3">
        <v>3892.88</v>
      </c>
      <c r="AE144" s="3">
        <v>0</v>
      </c>
      <c r="AF144" s="2" t="s">
        <v>61</v>
      </c>
      <c r="AG144" s="2" t="s">
        <v>64</v>
      </c>
      <c r="AH144" s="2" t="s">
        <v>64</v>
      </c>
      <c r="AI144" s="2" t="s">
        <v>69</v>
      </c>
      <c r="AJ144" s="5" t="s">
        <v>547</v>
      </c>
      <c r="AK144" s="3">
        <v>6418.9</v>
      </c>
      <c r="AL144" s="3">
        <v>0</v>
      </c>
    </row>
    <row r="145" spans="1:38" x14ac:dyDescent="0.2">
      <c r="A145" t="s">
        <v>20</v>
      </c>
      <c r="B145" t="s">
        <v>13</v>
      </c>
      <c r="C145" t="s">
        <v>641</v>
      </c>
      <c r="D145" t="s">
        <v>642</v>
      </c>
      <c r="E145" s="2" t="s">
        <v>551</v>
      </c>
      <c r="F145" s="2" t="s">
        <v>552</v>
      </c>
      <c r="G145" s="2" t="s">
        <v>553</v>
      </c>
      <c r="H145" s="2" t="s">
        <v>554</v>
      </c>
      <c r="I145" s="3">
        <v>316666.61</v>
      </c>
      <c r="J145" s="2" t="s">
        <v>63</v>
      </c>
      <c r="K145" s="3">
        <v>2106000</v>
      </c>
      <c r="L145" s="2" t="s">
        <v>63</v>
      </c>
      <c r="M145" s="2" t="s">
        <v>65</v>
      </c>
      <c r="N145" s="3">
        <v>2273739.4700000002</v>
      </c>
      <c r="O145" s="3">
        <v>387966.84</v>
      </c>
      <c r="P145" s="2" t="s">
        <v>62</v>
      </c>
      <c r="Q145" s="3">
        <v>2328092.98</v>
      </c>
      <c r="R145" s="4">
        <v>110.5</v>
      </c>
      <c r="S145" s="2" t="s">
        <v>555</v>
      </c>
      <c r="T145" s="2" t="s">
        <v>64</v>
      </c>
      <c r="U145" s="2" t="s">
        <v>64</v>
      </c>
      <c r="V145" s="2" t="s">
        <v>66</v>
      </c>
      <c r="W145" s="2" t="s">
        <v>67</v>
      </c>
      <c r="X145" s="2" t="s">
        <v>67</v>
      </c>
      <c r="Y145" s="2" t="s">
        <v>67</v>
      </c>
      <c r="Z145" s="2" t="s">
        <v>67</v>
      </c>
      <c r="AA145" s="2" t="s">
        <v>64</v>
      </c>
      <c r="AB145" s="3">
        <v>393066.37</v>
      </c>
      <c r="AC145" s="3">
        <v>284802.59000000003</v>
      </c>
      <c r="AD145" s="3">
        <v>458400.93</v>
      </c>
      <c r="AE145" s="3">
        <v>1137469.58</v>
      </c>
      <c r="AF145" s="2" t="s">
        <v>61</v>
      </c>
      <c r="AG145" s="2" t="s">
        <v>64</v>
      </c>
      <c r="AH145" s="2" t="s">
        <v>64</v>
      </c>
      <c r="AI145" s="2" t="s">
        <v>69</v>
      </c>
      <c r="AJ145" s="5" t="s">
        <v>556</v>
      </c>
      <c r="AK145" s="3">
        <v>36387.22</v>
      </c>
      <c r="AL145" s="3">
        <v>0</v>
      </c>
    </row>
    <row r="146" spans="1:38" x14ac:dyDescent="0.2">
      <c r="A146" t="s">
        <v>20</v>
      </c>
      <c r="B146" t="s">
        <v>13</v>
      </c>
      <c r="C146" t="s">
        <v>641</v>
      </c>
      <c r="D146" t="s">
        <v>642</v>
      </c>
      <c r="E146" s="2" t="s">
        <v>551</v>
      </c>
      <c r="F146" s="2" t="s">
        <v>552</v>
      </c>
      <c r="G146" s="2" t="s">
        <v>557</v>
      </c>
      <c r="H146" s="2" t="s">
        <v>558</v>
      </c>
      <c r="I146" s="3">
        <v>351851.79</v>
      </c>
      <c r="J146" s="2" t="s">
        <v>63</v>
      </c>
      <c r="K146" s="3">
        <v>2106000</v>
      </c>
      <c r="L146" s="2" t="s">
        <v>63</v>
      </c>
      <c r="M146" s="2" t="s">
        <v>65</v>
      </c>
      <c r="N146" s="3">
        <v>2273739.4700000002</v>
      </c>
      <c r="O146" s="3">
        <v>387966.84</v>
      </c>
      <c r="P146" s="2" t="s">
        <v>62</v>
      </c>
      <c r="Q146" s="3">
        <v>2328092.98</v>
      </c>
      <c r="R146" s="4">
        <v>110.5</v>
      </c>
      <c r="S146" s="2" t="s">
        <v>559</v>
      </c>
      <c r="T146" s="2" t="s">
        <v>64</v>
      </c>
      <c r="U146" s="2" t="s">
        <v>64</v>
      </c>
      <c r="V146" s="2" t="s">
        <v>66</v>
      </c>
      <c r="W146" s="2" t="s">
        <v>67</v>
      </c>
      <c r="X146" s="2" t="s">
        <v>67</v>
      </c>
      <c r="Y146" s="2" t="s">
        <v>67</v>
      </c>
      <c r="Z146" s="2" t="s">
        <v>67</v>
      </c>
      <c r="AA146" s="2" t="s">
        <v>64</v>
      </c>
      <c r="AB146" s="3">
        <v>393066.37</v>
      </c>
      <c r="AC146" s="3">
        <v>284802.59000000003</v>
      </c>
      <c r="AD146" s="3">
        <v>458400.93</v>
      </c>
      <c r="AE146" s="3">
        <v>1137469.58</v>
      </c>
      <c r="AF146" s="2" t="s">
        <v>61</v>
      </c>
      <c r="AG146" s="2" t="s">
        <v>64</v>
      </c>
      <c r="AH146" s="2" t="s">
        <v>64</v>
      </c>
      <c r="AI146" s="2" t="s">
        <v>69</v>
      </c>
      <c r="AJ146" s="5" t="s">
        <v>556</v>
      </c>
      <c r="AK146" s="3">
        <v>36387.22</v>
      </c>
      <c r="AL146" s="3">
        <v>0</v>
      </c>
    </row>
    <row r="147" spans="1:38" x14ac:dyDescent="0.2">
      <c r="A147" t="s">
        <v>20</v>
      </c>
      <c r="B147" t="s">
        <v>13</v>
      </c>
      <c r="C147" t="s">
        <v>641</v>
      </c>
      <c r="D147" t="s">
        <v>642</v>
      </c>
      <c r="E147" s="2" t="s">
        <v>560</v>
      </c>
      <c r="F147" s="2" t="s">
        <v>561</v>
      </c>
      <c r="G147" s="2" t="s">
        <v>562</v>
      </c>
      <c r="H147" s="2" t="s">
        <v>532</v>
      </c>
      <c r="I147" s="3">
        <v>17601.25</v>
      </c>
      <c r="J147" s="2" t="s">
        <v>63</v>
      </c>
      <c r="K147" s="3">
        <v>96000</v>
      </c>
      <c r="L147" s="2" t="s">
        <v>63</v>
      </c>
      <c r="M147" s="2" t="s">
        <v>65</v>
      </c>
      <c r="N147" s="3">
        <v>160642.65</v>
      </c>
      <c r="O147" s="3">
        <v>32533.58</v>
      </c>
      <c r="P147" s="2" t="s">
        <v>62</v>
      </c>
      <c r="Q147" s="3">
        <v>180574.2</v>
      </c>
      <c r="R147" s="4">
        <v>188.1</v>
      </c>
      <c r="S147" s="2" t="s">
        <v>563</v>
      </c>
      <c r="T147" s="2" t="s">
        <v>64</v>
      </c>
      <c r="U147" s="2" t="s">
        <v>64</v>
      </c>
      <c r="V147" s="2" t="s">
        <v>66</v>
      </c>
      <c r="W147" s="2" t="s">
        <v>67</v>
      </c>
      <c r="X147" s="2" t="s">
        <v>67</v>
      </c>
      <c r="Y147" s="2" t="s">
        <v>67</v>
      </c>
      <c r="Z147" s="2" t="s">
        <v>67</v>
      </c>
      <c r="AA147" s="2" t="s">
        <v>64</v>
      </c>
      <c r="AB147" s="3">
        <v>60788.44</v>
      </c>
      <c r="AC147" s="3">
        <v>46219.44</v>
      </c>
      <c r="AD147" s="3">
        <v>53634.77</v>
      </c>
      <c r="AE147" s="3">
        <v>0</v>
      </c>
      <c r="AF147" s="2" t="s">
        <v>61</v>
      </c>
      <c r="AG147" s="2" t="s">
        <v>64</v>
      </c>
      <c r="AH147" s="2" t="s">
        <v>64</v>
      </c>
      <c r="AI147" s="2" t="s">
        <v>69</v>
      </c>
      <c r="AJ147" s="2" t="s">
        <v>64</v>
      </c>
      <c r="AK147" s="3">
        <v>14439.96</v>
      </c>
      <c r="AL147" s="3">
        <v>0</v>
      </c>
    </row>
    <row r="148" spans="1:38" x14ac:dyDescent="0.2">
      <c r="A148" t="s">
        <v>20</v>
      </c>
      <c r="B148" t="s">
        <v>13</v>
      </c>
      <c r="C148" t="s">
        <v>641</v>
      </c>
      <c r="D148" t="s">
        <v>642</v>
      </c>
      <c r="E148" s="2" t="s">
        <v>564</v>
      </c>
      <c r="F148" s="2" t="s">
        <v>565</v>
      </c>
      <c r="G148" s="2" t="s">
        <v>566</v>
      </c>
      <c r="H148" s="2" t="s">
        <v>567</v>
      </c>
      <c r="I148" s="3">
        <v>1145.92</v>
      </c>
      <c r="J148" s="2" t="s">
        <v>63</v>
      </c>
      <c r="K148" s="3">
        <v>440000</v>
      </c>
      <c r="L148" s="2" t="s">
        <v>63</v>
      </c>
      <c r="M148" s="2" t="s">
        <v>65</v>
      </c>
      <c r="N148" s="3">
        <v>589900.42000000004</v>
      </c>
      <c r="O148" s="3">
        <v>91215.21</v>
      </c>
      <c r="P148" s="2" t="s">
        <v>62</v>
      </c>
      <c r="Q148" s="3">
        <v>638597.30000000005</v>
      </c>
      <c r="R148" s="4">
        <v>145.1</v>
      </c>
      <c r="S148" s="2" t="s">
        <v>568</v>
      </c>
      <c r="T148" s="2" t="s">
        <v>64</v>
      </c>
      <c r="U148" s="2" t="s">
        <v>64</v>
      </c>
      <c r="V148" s="2" t="s">
        <v>66</v>
      </c>
      <c r="W148" s="2" t="s">
        <v>67</v>
      </c>
      <c r="X148" s="2" t="s">
        <v>67</v>
      </c>
      <c r="Y148" s="2" t="s">
        <v>67</v>
      </c>
      <c r="Z148" s="2" t="s">
        <v>67</v>
      </c>
      <c r="AA148" s="2" t="s">
        <v>64</v>
      </c>
      <c r="AB148" s="3">
        <v>141056.76</v>
      </c>
      <c r="AC148" s="3">
        <v>181213.27</v>
      </c>
      <c r="AD148" s="3">
        <v>214345.35</v>
      </c>
      <c r="AE148" s="3">
        <v>53285.04</v>
      </c>
      <c r="AF148" s="2" t="s">
        <v>61</v>
      </c>
      <c r="AG148" s="2" t="s">
        <v>64</v>
      </c>
      <c r="AH148" s="2" t="s">
        <v>68</v>
      </c>
      <c r="AI148" s="2" t="s">
        <v>69</v>
      </c>
      <c r="AJ148" s="2" t="s">
        <v>64</v>
      </c>
      <c r="AK148" s="3">
        <v>38916.47</v>
      </c>
      <c r="AL148" s="3">
        <v>0</v>
      </c>
    </row>
    <row r="149" spans="1:38" x14ac:dyDescent="0.2">
      <c r="A149" t="s">
        <v>20</v>
      </c>
      <c r="B149" t="s">
        <v>13</v>
      </c>
      <c r="C149" t="s">
        <v>641</v>
      </c>
      <c r="D149" t="s">
        <v>642</v>
      </c>
      <c r="E149" s="2" t="s">
        <v>569</v>
      </c>
      <c r="F149" s="2" t="s">
        <v>570</v>
      </c>
      <c r="G149" s="2" t="s">
        <v>571</v>
      </c>
      <c r="H149" s="2" t="s">
        <v>572</v>
      </c>
      <c r="I149" s="3">
        <v>70368.19</v>
      </c>
      <c r="J149" s="2" t="s">
        <v>63</v>
      </c>
      <c r="K149" s="3">
        <v>228000</v>
      </c>
      <c r="L149" s="2" t="s">
        <v>63</v>
      </c>
      <c r="M149" s="2" t="s">
        <v>65</v>
      </c>
      <c r="N149" s="3">
        <v>296884.65999999997</v>
      </c>
      <c r="O149" s="3">
        <v>50547.24</v>
      </c>
      <c r="P149" s="2" t="s">
        <v>62</v>
      </c>
      <c r="Q149" s="3">
        <v>305675.59999999998</v>
      </c>
      <c r="R149" s="4">
        <v>134.1</v>
      </c>
      <c r="S149" s="2" t="s">
        <v>573</v>
      </c>
      <c r="T149" s="2" t="s">
        <v>64</v>
      </c>
      <c r="U149" s="2" t="s">
        <v>64</v>
      </c>
      <c r="V149" s="2" t="s">
        <v>66</v>
      </c>
      <c r="W149" s="2" t="s">
        <v>67</v>
      </c>
      <c r="X149" s="2" t="s">
        <v>67</v>
      </c>
      <c r="Y149" s="2" t="s">
        <v>67</v>
      </c>
      <c r="Z149" s="2" t="s">
        <v>67</v>
      </c>
      <c r="AA149" s="2" t="s">
        <v>64</v>
      </c>
      <c r="AB149" s="3">
        <v>86690.19</v>
      </c>
      <c r="AC149" s="3">
        <v>59420.25</v>
      </c>
      <c r="AD149" s="3">
        <v>150723.53</v>
      </c>
      <c r="AE149" s="3">
        <v>50.69</v>
      </c>
      <c r="AF149" s="2" t="s">
        <v>61</v>
      </c>
      <c r="AG149" s="2" t="s">
        <v>64</v>
      </c>
      <c r="AH149" s="2" t="s">
        <v>64</v>
      </c>
      <c r="AI149" s="2" t="s">
        <v>69</v>
      </c>
      <c r="AJ149" s="5" t="s">
        <v>574</v>
      </c>
      <c r="AK149" s="3">
        <v>8403.64</v>
      </c>
      <c r="AL149" s="3">
        <v>0</v>
      </c>
    </row>
    <row r="150" spans="1:38" x14ac:dyDescent="0.2">
      <c r="A150" t="s">
        <v>20</v>
      </c>
      <c r="B150" t="s">
        <v>13</v>
      </c>
      <c r="C150" t="s">
        <v>641</v>
      </c>
      <c r="D150" t="s">
        <v>642</v>
      </c>
      <c r="E150" s="2" t="s">
        <v>575</v>
      </c>
      <c r="F150" s="2" t="s">
        <v>576</v>
      </c>
      <c r="G150" s="2" t="s">
        <v>577</v>
      </c>
      <c r="H150" s="2" t="s">
        <v>578</v>
      </c>
      <c r="I150" s="3">
        <v>26398.97</v>
      </c>
      <c r="J150" s="2" t="s">
        <v>63</v>
      </c>
      <c r="K150" s="3">
        <v>213000</v>
      </c>
      <c r="L150" s="2" t="s">
        <v>63</v>
      </c>
      <c r="M150" s="2" t="s">
        <v>65</v>
      </c>
      <c r="N150" s="3">
        <v>321598.89</v>
      </c>
      <c r="O150" s="3">
        <v>22224.42</v>
      </c>
      <c r="P150" s="2" t="s">
        <v>62</v>
      </c>
      <c r="Q150" s="3">
        <v>330637.61</v>
      </c>
      <c r="R150" s="4">
        <v>155.19999999999999</v>
      </c>
      <c r="S150" s="2" t="s">
        <v>579</v>
      </c>
      <c r="T150" s="2" t="s">
        <v>64</v>
      </c>
      <c r="U150" s="2" t="s">
        <v>64</v>
      </c>
      <c r="V150" s="2" t="s">
        <v>66</v>
      </c>
      <c r="W150" s="2" t="s">
        <v>67</v>
      </c>
      <c r="X150" s="2" t="s">
        <v>67</v>
      </c>
      <c r="Y150" s="2" t="s">
        <v>67</v>
      </c>
      <c r="Z150" s="2" t="s">
        <v>67</v>
      </c>
      <c r="AA150" s="2" t="s">
        <v>64</v>
      </c>
      <c r="AB150" s="3">
        <v>104971.28</v>
      </c>
      <c r="AC150" s="3">
        <v>99871.63</v>
      </c>
      <c r="AD150" s="3">
        <v>95556.55</v>
      </c>
      <c r="AE150" s="3">
        <v>21199.43</v>
      </c>
      <c r="AF150" s="2" t="s">
        <v>72</v>
      </c>
      <c r="AG150" s="2" t="s">
        <v>64</v>
      </c>
      <c r="AH150" s="2" t="s">
        <v>64</v>
      </c>
      <c r="AI150" s="2" t="s">
        <v>69</v>
      </c>
      <c r="AJ150" s="5" t="s">
        <v>580</v>
      </c>
      <c r="AK150" s="3">
        <v>5013.7299999999996</v>
      </c>
      <c r="AL150" s="3">
        <v>0</v>
      </c>
    </row>
    <row r="151" spans="1:38" x14ac:dyDescent="0.2">
      <c r="A151" t="s">
        <v>20</v>
      </c>
      <c r="B151" t="s">
        <v>13</v>
      </c>
      <c r="C151" t="s">
        <v>641</v>
      </c>
      <c r="D151" t="s">
        <v>642</v>
      </c>
      <c r="E151" s="2" t="s">
        <v>73</v>
      </c>
      <c r="F151" s="2" t="s">
        <v>74</v>
      </c>
      <c r="G151" s="2" t="s">
        <v>581</v>
      </c>
      <c r="H151" s="2" t="s">
        <v>554</v>
      </c>
      <c r="I151" s="3">
        <v>52787.02</v>
      </c>
      <c r="J151" s="2" t="s">
        <v>63</v>
      </c>
      <c r="K151" s="3">
        <v>280000</v>
      </c>
      <c r="L151" s="2" t="s">
        <v>63</v>
      </c>
      <c r="M151" s="2" t="s">
        <v>65</v>
      </c>
      <c r="N151" s="3">
        <v>405991.39</v>
      </c>
      <c r="O151" s="3">
        <v>82540.210000000006</v>
      </c>
      <c r="P151" s="2" t="s">
        <v>62</v>
      </c>
      <c r="Q151" s="3">
        <v>418339.42</v>
      </c>
      <c r="R151" s="4">
        <v>149.4</v>
      </c>
      <c r="S151" s="2" t="s">
        <v>582</v>
      </c>
      <c r="T151" s="2" t="s">
        <v>64</v>
      </c>
      <c r="U151" s="2" t="s">
        <v>64</v>
      </c>
      <c r="V151" s="2" t="s">
        <v>66</v>
      </c>
      <c r="W151" s="2" t="s">
        <v>67</v>
      </c>
      <c r="X151" s="2" t="s">
        <v>67</v>
      </c>
      <c r="Y151" s="2" t="s">
        <v>67</v>
      </c>
      <c r="Z151" s="2" t="s">
        <v>67</v>
      </c>
      <c r="AA151" s="2" t="s">
        <v>64</v>
      </c>
      <c r="AB151" s="3">
        <v>65856.52</v>
      </c>
      <c r="AC151" s="3">
        <v>75077.399999999994</v>
      </c>
      <c r="AD151" s="3">
        <v>223378.46</v>
      </c>
      <c r="AE151" s="3">
        <v>41679.01</v>
      </c>
      <c r="AF151" s="2" t="s">
        <v>72</v>
      </c>
      <c r="AG151" s="2" t="s">
        <v>64</v>
      </c>
      <c r="AH151" s="2" t="s">
        <v>64</v>
      </c>
      <c r="AI151" s="2" t="s">
        <v>69</v>
      </c>
      <c r="AJ151" s="2" t="s">
        <v>64</v>
      </c>
      <c r="AK151" s="3">
        <v>8121.89</v>
      </c>
      <c r="AL151" s="3">
        <v>0</v>
      </c>
    </row>
    <row r="152" spans="1:38" x14ac:dyDescent="0.2">
      <c r="A152" t="s">
        <v>20</v>
      </c>
      <c r="B152" t="s">
        <v>13</v>
      </c>
      <c r="C152" t="s">
        <v>641</v>
      </c>
      <c r="D152" t="s">
        <v>642</v>
      </c>
      <c r="E152" s="2" t="s">
        <v>583</v>
      </c>
      <c r="F152" s="2" t="s">
        <v>584</v>
      </c>
      <c r="G152" s="2" t="s">
        <v>585</v>
      </c>
      <c r="H152" s="2" t="s">
        <v>586</v>
      </c>
      <c r="I152" s="3">
        <v>27533.47</v>
      </c>
      <c r="J152" s="2" t="s">
        <v>63</v>
      </c>
      <c r="K152" s="3">
        <v>120000</v>
      </c>
      <c r="L152" s="2" t="s">
        <v>63</v>
      </c>
      <c r="M152" s="2" t="s">
        <v>65</v>
      </c>
      <c r="N152" s="3">
        <v>176590.43</v>
      </c>
      <c r="O152" s="3">
        <v>37629.15</v>
      </c>
      <c r="P152" s="2" t="s">
        <v>62</v>
      </c>
      <c r="Q152" s="3">
        <v>199123.65</v>
      </c>
      <c r="R152" s="4">
        <v>165.9</v>
      </c>
      <c r="S152" s="2" t="s">
        <v>587</v>
      </c>
      <c r="T152" s="2" t="s">
        <v>64</v>
      </c>
      <c r="U152" s="2" t="s">
        <v>64</v>
      </c>
      <c r="V152" s="2" t="s">
        <v>66</v>
      </c>
      <c r="W152" s="2" t="s">
        <v>67</v>
      </c>
      <c r="X152" s="2" t="s">
        <v>67</v>
      </c>
      <c r="Y152" s="2" t="s">
        <v>67</v>
      </c>
      <c r="Z152" s="2" t="s">
        <v>67</v>
      </c>
      <c r="AA152" s="2" t="s">
        <v>64</v>
      </c>
      <c r="AB152" s="3">
        <v>44090.95</v>
      </c>
      <c r="AC152" s="3">
        <v>132256.14000000001</v>
      </c>
      <c r="AD152" s="3">
        <v>243.34</v>
      </c>
      <c r="AE152" s="3">
        <v>0</v>
      </c>
      <c r="AF152" s="2" t="s">
        <v>72</v>
      </c>
      <c r="AG152" s="2" t="s">
        <v>64</v>
      </c>
      <c r="AH152" s="2" t="s">
        <v>64</v>
      </c>
      <c r="AI152" s="2" t="s">
        <v>69</v>
      </c>
      <c r="AJ152" s="2" t="s">
        <v>64</v>
      </c>
      <c r="AK152" s="3">
        <v>19467.689999999999</v>
      </c>
      <c r="AL152" s="3">
        <v>0</v>
      </c>
    </row>
    <row r="153" spans="1:38" x14ac:dyDescent="0.2">
      <c r="A153" t="s">
        <v>12</v>
      </c>
      <c r="B153" t="s">
        <v>13</v>
      </c>
      <c r="C153" t="s">
        <v>643</v>
      </c>
      <c r="D153" t="s">
        <v>644</v>
      </c>
      <c r="E153" s="2" t="s">
        <v>588</v>
      </c>
      <c r="F153" s="2" t="s">
        <v>589</v>
      </c>
      <c r="G153" s="2" t="s">
        <v>590</v>
      </c>
      <c r="H153" s="2" t="s">
        <v>194</v>
      </c>
      <c r="I153" s="3">
        <v>12318.67</v>
      </c>
      <c r="J153" s="2" t="s">
        <v>63</v>
      </c>
      <c r="K153" s="3">
        <v>27000</v>
      </c>
      <c r="L153" s="2" t="s">
        <v>63</v>
      </c>
      <c r="M153" s="2" t="s">
        <v>65</v>
      </c>
      <c r="N153" s="3">
        <v>46125.760000000002</v>
      </c>
      <c r="O153" s="3">
        <v>0</v>
      </c>
      <c r="P153" s="2" t="s">
        <v>62</v>
      </c>
      <c r="Q153" s="3">
        <v>46740.21</v>
      </c>
      <c r="R153" s="4">
        <v>173.1</v>
      </c>
      <c r="S153" s="2" t="s">
        <v>591</v>
      </c>
      <c r="T153" s="2" t="s">
        <v>64</v>
      </c>
      <c r="U153" s="2" t="s">
        <v>64</v>
      </c>
      <c r="V153" s="2" t="s">
        <v>66</v>
      </c>
      <c r="W153" s="2" t="s">
        <v>67</v>
      </c>
      <c r="X153" s="2" t="s">
        <v>67</v>
      </c>
      <c r="Y153" s="2" t="s">
        <v>67</v>
      </c>
      <c r="Z153" s="2" t="s">
        <v>67</v>
      </c>
      <c r="AA153" s="2" t="s">
        <v>64</v>
      </c>
      <c r="AB153" s="3">
        <v>7317.12</v>
      </c>
      <c r="AC153" s="3">
        <v>31346.73</v>
      </c>
      <c r="AD153" s="3">
        <v>7461.91</v>
      </c>
      <c r="AE153" s="3">
        <v>0</v>
      </c>
      <c r="AF153" s="2" t="s">
        <v>61</v>
      </c>
      <c r="AG153" s="2" t="s">
        <v>64</v>
      </c>
      <c r="AH153" s="2" t="s">
        <v>64</v>
      </c>
      <c r="AI153" s="2" t="s">
        <v>69</v>
      </c>
      <c r="AJ153" s="2" t="s">
        <v>64</v>
      </c>
      <c r="AK153" s="3">
        <v>614.45000000000005</v>
      </c>
      <c r="AL153" s="3">
        <v>0</v>
      </c>
    </row>
    <row r="154" spans="1:38" x14ac:dyDescent="0.2">
      <c r="A154" t="s">
        <v>12</v>
      </c>
      <c r="B154" t="s">
        <v>13</v>
      </c>
      <c r="C154" t="s">
        <v>643</v>
      </c>
      <c r="D154" t="s">
        <v>644</v>
      </c>
      <c r="E154" s="2" t="s">
        <v>592</v>
      </c>
      <c r="F154" s="2" t="s">
        <v>593</v>
      </c>
      <c r="G154" s="2" t="s">
        <v>594</v>
      </c>
      <c r="H154" s="2" t="s">
        <v>194</v>
      </c>
      <c r="I154" s="3">
        <v>56827.199999999997</v>
      </c>
      <c r="J154" s="2" t="s">
        <v>63</v>
      </c>
      <c r="K154" s="3">
        <v>64000</v>
      </c>
      <c r="L154" s="2" t="s">
        <v>63</v>
      </c>
      <c r="M154" s="2" t="s">
        <v>65</v>
      </c>
      <c r="N154" s="3">
        <v>73053.22</v>
      </c>
      <c r="O154" s="3">
        <v>336.2</v>
      </c>
      <c r="P154" s="2" t="s">
        <v>62</v>
      </c>
      <c r="Q154" s="3">
        <v>73389.42</v>
      </c>
      <c r="R154" s="4">
        <v>114.7</v>
      </c>
      <c r="S154" s="2" t="s">
        <v>595</v>
      </c>
      <c r="T154" s="2" t="s">
        <v>64</v>
      </c>
      <c r="U154" s="2" t="s">
        <v>64</v>
      </c>
      <c r="V154" s="2" t="s">
        <v>66</v>
      </c>
      <c r="W154" s="2" t="s">
        <v>67</v>
      </c>
      <c r="X154" s="2" t="s">
        <v>67</v>
      </c>
      <c r="Y154" s="2" t="s">
        <v>67</v>
      </c>
      <c r="Z154" s="2" t="s">
        <v>67</v>
      </c>
      <c r="AA154" s="2" t="s">
        <v>64</v>
      </c>
      <c r="AB154" s="3">
        <v>3571.29</v>
      </c>
      <c r="AC154" s="3">
        <v>33507.4</v>
      </c>
      <c r="AD154" s="3">
        <v>35974.53</v>
      </c>
      <c r="AE154" s="3">
        <v>0</v>
      </c>
      <c r="AF154" s="2" t="s">
        <v>61</v>
      </c>
      <c r="AG154" s="2" t="s">
        <v>64</v>
      </c>
      <c r="AH154" s="2" t="s">
        <v>64</v>
      </c>
      <c r="AI154" s="2" t="s">
        <v>69</v>
      </c>
      <c r="AJ154" s="2" t="s">
        <v>64</v>
      </c>
      <c r="AK154" s="3">
        <v>0</v>
      </c>
      <c r="AL154" s="3">
        <v>0</v>
      </c>
    </row>
    <row r="155" spans="1:38" x14ac:dyDescent="0.2">
      <c r="A155" t="s">
        <v>12</v>
      </c>
      <c r="B155" t="s">
        <v>13</v>
      </c>
      <c r="C155" t="s">
        <v>643</v>
      </c>
      <c r="D155" t="s">
        <v>644</v>
      </c>
      <c r="E155" s="2" t="s">
        <v>592</v>
      </c>
      <c r="F155" s="2" t="s">
        <v>593</v>
      </c>
      <c r="G155" s="2" t="s">
        <v>596</v>
      </c>
      <c r="H155" s="2" t="s">
        <v>597</v>
      </c>
      <c r="I155" s="3">
        <v>372.57</v>
      </c>
      <c r="J155" s="2" t="s">
        <v>63</v>
      </c>
      <c r="K155" s="3">
        <v>64000</v>
      </c>
      <c r="L155" s="2" t="s">
        <v>63</v>
      </c>
      <c r="M155" s="2" t="s">
        <v>65</v>
      </c>
      <c r="N155" s="3">
        <v>73053.22</v>
      </c>
      <c r="O155" s="3">
        <v>336.2</v>
      </c>
      <c r="P155" s="2" t="s">
        <v>62</v>
      </c>
      <c r="Q155" s="3">
        <v>73389.42</v>
      </c>
      <c r="R155" s="4">
        <v>114.7</v>
      </c>
      <c r="S155" s="2" t="s">
        <v>598</v>
      </c>
      <c r="T155" s="2" t="s">
        <v>64</v>
      </c>
      <c r="U155" s="2" t="s">
        <v>64</v>
      </c>
      <c r="V155" s="2" t="s">
        <v>66</v>
      </c>
      <c r="W155" s="2" t="s">
        <v>67</v>
      </c>
      <c r="X155" s="2" t="s">
        <v>67</v>
      </c>
      <c r="Y155" s="2" t="s">
        <v>67</v>
      </c>
      <c r="Z155" s="2" t="s">
        <v>67</v>
      </c>
      <c r="AA155" s="2" t="s">
        <v>64</v>
      </c>
      <c r="AB155" s="3">
        <v>3571.29</v>
      </c>
      <c r="AC155" s="3">
        <v>33507.4</v>
      </c>
      <c r="AD155" s="3">
        <v>35974.53</v>
      </c>
      <c r="AE155" s="3">
        <v>0</v>
      </c>
      <c r="AF155" s="2" t="s">
        <v>61</v>
      </c>
      <c r="AG155" s="2" t="s">
        <v>64</v>
      </c>
      <c r="AH155" s="2" t="s">
        <v>68</v>
      </c>
      <c r="AI155" s="2" t="s">
        <v>69</v>
      </c>
      <c r="AJ155" s="2" t="s">
        <v>64</v>
      </c>
      <c r="AK155" s="3">
        <v>0</v>
      </c>
      <c r="AL155" s="3">
        <v>0</v>
      </c>
    </row>
    <row r="156" spans="1:38" x14ac:dyDescent="0.2">
      <c r="A156" t="s">
        <v>12</v>
      </c>
      <c r="B156" t="s">
        <v>13</v>
      </c>
      <c r="C156" t="s">
        <v>643</v>
      </c>
      <c r="D156" t="s">
        <v>644</v>
      </c>
      <c r="E156" s="2" t="s">
        <v>599</v>
      </c>
      <c r="F156" s="2" t="s">
        <v>600</v>
      </c>
      <c r="G156" s="2" t="s">
        <v>601</v>
      </c>
      <c r="H156" s="2" t="s">
        <v>194</v>
      </c>
      <c r="I156" s="3">
        <v>12522.56</v>
      </c>
      <c r="J156" s="2" t="s">
        <v>63</v>
      </c>
      <c r="K156" s="3">
        <v>30000</v>
      </c>
      <c r="L156" s="2" t="s">
        <v>63</v>
      </c>
      <c r="M156" s="2" t="s">
        <v>65</v>
      </c>
      <c r="N156" s="3">
        <v>64941.47</v>
      </c>
      <c r="O156" s="3">
        <v>3362.33</v>
      </c>
      <c r="P156" s="2" t="s">
        <v>62</v>
      </c>
      <c r="Q156" s="3">
        <v>64941.47</v>
      </c>
      <c r="R156" s="4">
        <v>216.5</v>
      </c>
      <c r="S156" s="2" t="s">
        <v>602</v>
      </c>
      <c r="T156" s="2" t="s">
        <v>64</v>
      </c>
      <c r="U156" s="2" t="s">
        <v>64</v>
      </c>
      <c r="V156" s="2" t="s">
        <v>66</v>
      </c>
      <c r="W156" s="2" t="s">
        <v>67</v>
      </c>
      <c r="X156" s="2" t="s">
        <v>67</v>
      </c>
      <c r="Y156" s="2" t="s">
        <v>67</v>
      </c>
      <c r="Z156" s="2" t="s">
        <v>67</v>
      </c>
      <c r="AA156" s="2" t="s">
        <v>64</v>
      </c>
      <c r="AB156" s="3">
        <v>5031.09</v>
      </c>
      <c r="AC156" s="3">
        <v>53905.54</v>
      </c>
      <c r="AD156" s="3">
        <v>3679.96</v>
      </c>
      <c r="AE156" s="3">
        <v>2324.88</v>
      </c>
      <c r="AF156" s="2" t="s">
        <v>72</v>
      </c>
      <c r="AG156" s="2" t="s">
        <v>64</v>
      </c>
      <c r="AH156" s="2" t="s">
        <v>64</v>
      </c>
      <c r="AI156" s="2" t="s">
        <v>69</v>
      </c>
      <c r="AJ156" s="2" t="s">
        <v>64</v>
      </c>
      <c r="AK156" s="3">
        <v>0</v>
      </c>
      <c r="AL156" s="3">
        <v>0</v>
      </c>
    </row>
    <row r="157" spans="1:38" x14ac:dyDescent="0.2">
      <c r="A157" t="s">
        <v>12</v>
      </c>
      <c r="B157" t="s">
        <v>13</v>
      </c>
      <c r="C157" t="s">
        <v>643</v>
      </c>
      <c r="D157" t="s">
        <v>644</v>
      </c>
      <c r="E157" s="2" t="s">
        <v>603</v>
      </c>
      <c r="F157" s="2" t="s">
        <v>604</v>
      </c>
      <c r="G157" s="2" t="s">
        <v>605</v>
      </c>
      <c r="H157" s="2" t="s">
        <v>606</v>
      </c>
      <c r="I157" s="3">
        <v>36.130000000000003</v>
      </c>
      <c r="J157" s="2" t="s">
        <v>63</v>
      </c>
      <c r="K157" s="3">
        <v>47000</v>
      </c>
      <c r="L157" s="2" t="s">
        <v>63</v>
      </c>
      <c r="M157" s="2" t="s">
        <v>65</v>
      </c>
      <c r="N157" s="3">
        <v>46804.54</v>
      </c>
      <c r="O157" s="3">
        <v>2500.4899999999998</v>
      </c>
      <c r="P157" s="2" t="s">
        <v>62</v>
      </c>
      <c r="Q157" s="3">
        <v>49064.51</v>
      </c>
      <c r="R157" s="4">
        <v>104.4</v>
      </c>
      <c r="S157" s="2" t="s">
        <v>607</v>
      </c>
      <c r="T157" s="2" t="s">
        <v>64</v>
      </c>
      <c r="U157" s="2" t="s">
        <v>64</v>
      </c>
      <c r="V157" s="2" t="s">
        <v>66</v>
      </c>
      <c r="W157" s="2" t="s">
        <v>67</v>
      </c>
      <c r="X157" s="2" t="s">
        <v>67</v>
      </c>
      <c r="Y157" s="2" t="s">
        <v>67</v>
      </c>
      <c r="Z157" s="2" t="s">
        <v>67</v>
      </c>
      <c r="AA157" s="2" t="s">
        <v>64</v>
      </c>
      <c r="AB157" s="3">
        <v>9669.83</v>
      </c>
      <c r="AC157" s="3">
        <v>5719.66</v>
      </c>
      <c r="AD157" s="3">
        <v>14491.58</v>
      </c>
      <c r="AE157" s="3">
        <v>16923.47</v>
      </c>
      <c r="AF157" s="2" t="s">
        <v>72</v>
      </c>
      <c r="AG157" s="2" t="s">
        <v>64</v>
      </c>
      <c r="AH157" s="2" t="s">
        <v>68</v>
      </c>
      <c r="AI157" s="2" t="s">
        <v>69</v>
      </c>
      <c r="AJ157" s="2" t="s">
        <v>64</v>
      </c>
      <c r="AK157" s="3">
        <v>0</v>
      </c>
      <c r="AL157" s="3">
        <v>0</v>
      </c>
    </row>
    <row r="158" spans="1:38" x14ac:dyDescent="0.2">
      <c r="A158" t="s">
        <v>645</v>
      </c>
      <c r="B158" t="s">
        <v>646</v>
      </c>
      <c r="C158" t="s">
        <v>647</v>
      </c>
      <c r="D158" t="s">
        <v>624</v>
      </c>
      <c r="E158" s="2" t="s">
        <v>608</v>
      </c>
      <c r="F158" s="2" t="s">
        <v>609</v>
      </c>
      <c r="G158" s="2" t="s">
        <v>610</v>
      </c>
      <c r="H158" s="2" t="s">
        <v>611</v>
      </c>
      <c r="I158" s="3">
        <v>52090.5</v>
      </c>
      <c r="J158" s="2" t="s">
        <v>63</v>
      </c>
      <c r="K158" s="3">
        <v>1300000</v>
      </c>
      <c r="L158" s="2" t="s">
        <v>63</v>
      </c>
      <c r="M158" s="2" t="s">
        <v>65</v>
      </c>
      <c r="N158" s="3">
        <v>137065.23000000001</v>
      </c>
      <c r="O158" s="3">
        <v>131211.68</v>
      </c>
      <c r="P158" s="2" t="s">
        <v>62</v>
      </c>
      <c r="Q158" s="3">
        <v>165639.38</v>
      </c>
      <c r="R158" s="4">
        <v>12.7</v>
      </c>
      <c r="S158" s="2" t="s">
        <v>612</v>
      </c>
      <c r="T158" s="2" t="s">
        <v>64</v>
      </c>
      <c r="U158" s="2" t="s">
        <v>64</v>
      </c>
      <c r="V158" s="2" t="s">
        <v>67</v>
      </c>
      <c r="W158" s="2" t="s">
        <v>67</v>
      </c>
      <c r="X158" s="2" t="s">
        <v>67</v>
      </c>
      <c r="Y158" s="2" t="s">
        <v>66</v>
      </c>
      <c r="Z158" s="2" t="s">
        <v>67</v>
      </c>
      <c r="AA158" s="2" t="s">
        <v>64</v>
      </c>
      <c r="AB158" s="3">
        <v>60202.98</v>
      </c>
      <c r="AC158" s="3">
        <v>66761.210000000006</v>
      </c>
      <c r="AD158" s="3">
        <v>10125.280000000001</v>
      </c>
      <c r="AE158" s="3">
        <v>-24.24</v>
      </c>
      <c r="AF158" s="2" t="s">
        <v>72</v>
      </c>
      <c r="AG158" s="2" t="s">
        <v>64</v>
      </c>
      <c r="AH158" s="2" t="s">
        <v>64</v>
      </c>
      <c r="AI158" s="2" t="s">
        <v>83</v>
      </c>
      <c r="AJ158" s="2" t="s">
        <v>64</v>
      </c>
      <c r="AK158" s="3">
        <v>27097.95</v>
      </c>
      <c r="AL158" s="3">
        <v>0</v>
      </c>
    </row>
  </sheetData>
  <autoFilter ref="A1:AL81" xr:uid="{F05CAFF9-5145-49D8-9A65-4B12E5FA9B67}"/>
  <pageMargins left="0.7" right="0.7" top="0.75" bottom="0.75" header="0.3" footer="0.3"/>
  <headerFooter>
    <oddHeader>&amp;C&amp;"Calibri"&amp;10&amp;K000000 Intern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2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ES/FCC Garcia Cereceda, Aitor</cp:lastModifiedBy>
  <cp:revision/>
  <dcterms:created xsi:type="dcterms:W3CDTF">2023-09-24T12:38:25Z</dcterms:created>
  <dcterms:modified xsi:type="dcterms:W3CDTF">2024-11-22T10:22:01Z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