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RPA_CORP\Documents\UiPath\VOTORANTIM_004_001_RT1_Controles SOX-EAA-01.74.1-AR y SOX-EAA-02.74.1-AP\Data\ExcelReports\"/>
    </mc:Choice>
  </mc:AlternateContent>
  <xr:revisionPtr revIDLastSave="0" documentId="13_ncr:1_{DEE2E052-8916-4737-8338-795C4834FE3F}" xr6:coauthVersionLast="47" xr6:coauthVersionMax="47" xr10:uidLastSave="{00000000-0000-0000-0000-000000000000}"/>
  <bookViews>
    <workbookView xWindow="1125" yWindow="1125" windowWidth="21585" windowHeight="10290" activeTab="1" xr2:uid="{815C4E36-32FF-4C0F-918C-EC5A6577855C}"/>
  </bookViews>
  <sheets>
    <sheet name="Sheet1" sheetId="1" r:id="rId1"/>
    <sheet name="Manual Journals Validation" sheetId="2" r:id="rId2"/>
  </sheets>
  <definedNames>
    <definedName name="ExternalData_3" localSheetId="1" hidden="1">'Manual Journals Validation'!$C$5:$W$35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T3" i="2"/>
  <c r="K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1E92D8-20ED-4080-A680-CAB3A66079D9}" keepAlive="1" name="Query - AR_To Analyze" description="Connection to the 'AR_To Analyze' query in the workbook." type="5" refreshedVersion="8" background="1" saveData="1">
    <dbPr connection="Provider=Microsoft.Mashup.OleDb.1;Data Source=$Workbook$;Location=&quot;AR_To Analyze&quot;;Extended Properties=&quot;&quot;" command="SELECT * FROM [AR_To Analyze]"/>
  </connection>
  <connection id="2" xr16:uid="{D0883B53-9966-4257-B2B9-AA95F0AB09D5}" keepAlive="1" name="Query - Clearings" description="Connection to the 'Clearings' query in the workbook." type="5" refreshedVersion="0" background="1">
    <dbPr connection="Provider=Microsoft.Mashup.OleDb.1;Data Source=$Workbook$;Location=Clearings;Extended Properties=&quot;&quot;" command="SELECT * FROM [Clearings]"/>
  </connection>
  <connection id="3" xr16:uid="{ABCC0182-59BC-41A3-8263-2BCB39F64F9C}" keepAlive="1" name="Query - Sample_AR" description="Connection to the 'Sample_AR' query in the workbook." type="5" refreshedVersion="0" background="1">
    <dbPr connection="Provider=Microsoft.Mashup.OleDb.1;Data Source=$Workbook$;Location=Sample_AR;Extended Properties=&quot;&quot;" command="SELECT * FROM [Sample_AR]"/>
  </connection>
</connections>
</file>

<file path=xl/sharedStrings.xml><?xml version="1.0" encoding="utf-8"?>
<sst xmlns="http://schemas.openxmlformats.org/spreadsheetml/2006/main" count="242" uniqueCount="54">
  <si>
    <t>Clearings To be Analyzed (Lines) for SOX Control 01.74.1 - Customer Clearings:</t>
  </si>
  <si>
    <t>CoCd</t>
  </si>
  <si>
    <t>Manager</t>
  </si>
  <si>
    <t>User</t>
  </si>
  <si>
    <t>TCode</t>
  </si>
  <si>
    <t>Type</t>
  </si>
  <si>
    <t>DocumentNo</t>
  </si>
  <si>
    <t>Effect date</t>
  </si>
  <si>
    <t>Doc.Header Text</t>
  </si>
  <si>
    <t>Total Deb./Cred.</t>
  </si>
  <si>
    <t>G/L Account</t>
  </si>
  <si>
    <t>G/L Account Descr.</t>
  </si>
  <si>
    <t>Supp/Cust</t>
  </si>
  <si>
    <t>Desc.S/C</t>
  </si>
  <si>
    <t>Cost Ctr</t>
  </si>
  <si>
    <t>Cost Ctr Desc.</t>
  </si>
  <si>
    <t>Profit Ctr</t>
  </si>
  <si>
    <t>Profit Ctr Desc</t>
  </si>
  <si>
    <t>Order</t>
  </si>
  <si>
    <t>Order Desc.</t>
  </si>
  <si>
    <t xml:space="preserve">   Debit amount</t>
  </si>
  <si>
    <t xml:space="preserve">  Credit amount</t>
  </si>
  <si>
    <t>CHECK</t>
  </si>
  <si>
    <t>JUSTIFICATION</t>
  </si>
  <si>
    <t>SUPPORTING DOC.</t>
  </si>
  <si>
    <t>SUPPORTING DOC. LOCATION</t>
  </si>
  <si>
    <t>E002</t>
  </si>
  <si>
    <t>ELENDOIRO</t>
  </si>
  <si>
    <t>ABARCIELA</t>
  </si>
  <si>
    <t>FB1D</t>
  </si>
  <si>
    <t>AB</t>
  </si>
  <si>
    <t>Ef. Com. a Cobrar</t>
  </si>
  <si>
    <t>LAS CHAFIRAS S.A.</t>
  </si>
  <si>
    <t>Clientes</t>
  </si>
  <si>
    <t>Proveedores</t>
  </si>
  <si>
    <t>CAIXABANK, S.A.</t>
  </si>
  <si>
    <t>Intereses Dto. Ef.</t>
  </si>
  <si>
    <t>1103SE4752</t>
  </si>
  <si>
    <t>CC TERCEROS</t>
  </si>
  <si>
    <t>AGARCIA</t>
  </si>
  <si>
    <t>VIGUETAS UNION, S.L.</t>
  </si>
  <si>
    <t>ACID</t>
  </si>
  <si>
    <t>EXPL. Y HORMIGONES LANCARA, S.L.</t>
  </si>
  <si>
    <t>Ctos. L/P Grupo</t>
  </si>
  <si>
    <t>PREBETONG HORMIGONES, S.A.</t>
  </si>
  <si>
    <t>LPEREZ</t>
  </si>
  <si>
    <t>MYHNOR MORTEROS Y HORMIGONES DELNOROESTE, S. L.</t>
  </si>
  <si>
    <t>E009</t>
  </si>
  <si>
    <t>PG TERCEROS</t>
  </si>
  <si>
    <t>CONTRATAS PROFESIONALES TENALBA, S.</t>
  </si>
  <si>
    <t>Ptmos. L/P Grupo</t>
  </si>
  <si>
    <t>VOTORANTIM CEMENTOS ESPAÑA. S.A.</t>
  </si>
  <si>
    <t>E. Y HORMIGONES LANCARA, S. L.</t>
  </si>
  <si>
    <t>MYHNOR MORTEROS Y HORMIG.DEL NOROES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</si>
</sst>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b/>
      <i/>
      <sz val="14"/>
      <color theme="1"/>
      <name val="Arial"/>
      <family val="2"/>
    </font>
    <font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2" fillId="0" borderId="1" xfId="0" applyFont="1" applyBorder="1"/>
    <xf numFmtId="0" fontId="3" fillId="0" borderId="0" xfId="0" applyFont="1"/>
    <xf numFmtId="14" fontId="3" fillId="0" borderId="0" xfId="0" applyNumberFormat="1" applyFont="1"/>
    <xf numFmtId="164" fontId="4" fillId="0" borderId="0" xfId="0" applyNumberFormat="1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4" fontId="3" fillId="2" borderId="3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top"/>
    </xf>
    <xf numFmtId="0" fontId="5" fillId="4" borderId="5" xfId="0" applyFont="1" applyFill="1" applyBorder="1" applyAlignment="1">
      <alignment horizontal="center" vertical="top" wrapText="1"/>
    </xf>
    <xf numFmtId="0" fontId="5" fillId="4" borderId="6" xfId="0" applyFont="1" applyFill="1" applyBorder="1" applyAlignment="1">
      <alignment horizontal="center" vertical="top" wrapText="1"/>
    </xf>
    <xf numFmtId="0" fontId="5" fillId="4" borderId="7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4" fontId="3" fillId="0" borderId="0" xfId="0" applyNumberFormat="1" applyFont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E0C922C0-4352-4E8E-AAF6-975653625EED}" autoFormatId="16" applyNumberFormats="0" applyBorderFormats="0" applyFontFormats="0" applyPatternFormats="0" applyAlignmentFormats="0" applyWidthHeightFormats="0">
  <queryTableRefresh nextId="33" unboundColumnsRight="4">
    <queryTableFields count="25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  <queryTableField id="29" dataBound="0" tableColumnId="22"/>
      <queryTableField id="30" dataBound="0" tableColumnId="23"/>
      <queryTableField id="31" dataBound="0" tableColumnId="24"/>
      <queryTableField id="32" dataBound="0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777B38-73D3-4BAD-BD9C-DA084BFDD549}" name="AR_To_Analyze" displayName="AR_To_Analyze" ref="C5:AA35" tableType="queryTable" totalsRowShown="0" headerRowDxfId="26" dataDxfId="25" headerRowBorderDxfId="23" tableBorderDxfId="24">
  <tableColumns count="25">
    <tableColumn id="2" xr3:uid="{8292EDB7-F2DA-41FF-BD1C-180A79C1C67B}" uniqueName="2" name="CoCd" queryTableFieldId="2" dataDxfId="22"/>
    <tableColumn id="3" xr3:uid="{1549EDCA-9FE1-46B0-B6DB-4FA0331A9FC7}" uniqueName="3" name="Manager" queryTableFieldId="3" dataDxfId="21"/>
    <tableColumn id="4" xr3:uid="{70CD941C-FDBE-4894-AF26-ABC19BA36481}" uniqueName="4" name="User" queryTableFieldId="4" dataDxfId="20"/>
    <tableColumn id="5" xr3:uid="{E684576E-D486-45E5-9520-98F706952D7E}" uniqueName="5" name="TCode" queryTableFieldId="5" dataDxfId="19"/>
    <tableColumn id="6" xr3:uid="{DDD1E563-208F-43DB-B4A2-810730AF5341}" uniqueName="6" name="Type" queryTableFieldId="6" dataDxfId="18"/>
    <tableColumn id="7" xr3:uid="{9744FA54-2919-41E6-B6DC-6FEDF0BCC816}" uniqueName="7" name="DocumentNo" queryTableFieldId="7" dataDxfId="17"/>
    <tableColumn id="8" xr3:uid="{D00145A4-E06D-4E41-9000-C396B7FA58D0}" uniqueName="8" name="Effect date" queryTableFieldId="8" dataDxfId="16"/>
    <tableColumn id="9" xr3:uid="{BDDB1D95-C0BD-40EA-9E01-6CDDD9198C5A}" uniqueName="9" name="Doc.Header Text" queryTableFieldId="9" dataDxfId="15"/>
    <tableColumn id="10" xr3:uid="{7C068570-E727-4479-A86A-7B8252A68F20}" uniqueName="10" name="Total Deb./Cred." queryTableFieldId="10" dataDxfId="14"/>
    <tableColumn id="11" xr3:uid="{FDE04EAB-C9FC-446C-B430-0C02F6E662E5}" uniqueName="11" name="G/L Account" queryTableFieldId="11" dataDxfId="13"/>
    <tableColumn id="12" xr3:uid="{9BE6B38A-EAFC-4118-8F19-1B18EBB3E5AD}" uniqueName="12" name="G/L Account Descr." queryTableFieldId="12" dataDxfId="12"/>
    <tableColumn id="1" xr3:uid="{9A01B347-FBB2-47C6-A3C8-4CCC4502C28B}" uniqueName="1" name="Supp/Cust" queryTableFieldId="25"/>
    <tableColumn id="21" xr3:uid="{2017B3C1-032A-42CF-A76C-83FE9B465027}" uniqueName="21" name="Desc.S/C" queryTableFieldId="26"/>
    <tableColumn id="13" xr3:uid="{A985EFB7-DC3E-4B6B-9FB7-77CBFA0E94D4}" uniqueName="13" name="Cost Ctr" queryTableFieldId="13" dataDxfId="11"/>
    <tableColumn id="16" xr3:uid="{35F874DC-ED27-40E2-8ACB-A3C86ECA0A1B}" uniqueName="16" name="Cost Ctr Desc." queryTableFieldId="16" dataDxfId="10"/>
    <tableColumn id="14" xr3:uid="{877C18CF-82C0-46D6-9EAC-9AB05449B134}" uniqueName="14" name="Profit Ctr" queryTableFieldId="14" dataDxfId="9"/>
    <tableColumn id="17" xr3:uid="{95C8DAE8-F487-467A-A02E-55DB3C7730FC}" uniqueName="17" name="Profit Ctr Desc" queryTableFieldId="17" dataDxfId="8"/>
    <tableColumn id="15" xr3:uid="{02F594D7-AF37-4518-A76B-501C0BDACFF5}" uniqueName="15" name="Order" queryTableFieldId="15" dataDxfId="7"/>
    <tableColumn id="18" xr3:uid="{E5F4C9C3-B326-4EE0-9939-4D26C90C6652}" uniqueName="18" name="Order Desc." queryTableFieldId="18" dataDxfId="6"/>
    <tableColumn id="19" xr3:uid="{0534E9F8-E631-4023-A937-A15B493509C0}" uniqueName="19" name="   Debit amount" queryTableFieldId="19" dataDxfId="5"/>
    <tableColumn id="20" xr3:uid="{D83FF618-AE8C-4DF6-8A00-5ABF2BAA6E81}" uniqueName="20" name="  Credit amount" queryTableFieldId="20" dataDxfId="4"/>
    <tableColumn id="22" xr3:uid="{CF79C2EE-7740-4380-87CD-25C3EBA730E0}" uniqueName="22" name="CHECK" queryTableFieldId="29" dataDxfId="3"/>
    <tableColumn id="23" xr3:uid="{4B40947C-D3AB-4C33-AD77-DB57690BF10C}" uniqueName="23" name="JUSTIFICATION" queryTableFieldId="30" dataDxfId="2"/>
    <tableColumn id="24" xr3:uid="{F3EBFFD7-ED9B-4246-B294-8AAE8D85B1F5}" uniqueName="24" name="SUPPORTING DOC." queryTableFieldId="31" dataDxfId="1"/>
    <tableColumn id="25" xr3:uid="{E8A38144-3C9A-4814-B964-CB96922C4DCA}" uniqueName="25" name="SUPPORTING DOC. LOCATION" queryTableFieldId="32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8A21-AA9F-45FA-989F-541288D8555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3470-1AC3-4713-B4D3-02FD85D0E400}">
  <sheetPr>
    <tabColor theme="7"/>
  </sheetPr>
  <dimension ref="C1:AA35"/>
  <sheetViews>
    <sheetView showGridLines="0" tabSelected="1" zoomScale="90" zoomScaleNormal="90" workbookViewId="0">
      <pane xSplit="11" topLeftCell="W1" activePane="topRight" state="frozen"/>
      <selection pane="topRight" activeCell="X6" sqref="X6"/>
    </sheetView>
  </sheetViews>
  <sheetFormatPr defaultColWidth="8.85546875" defaultRowHeight="12" x14ac:dyDescent="0.2"/>
  <cols>
    <col min="1" max="2" width="3" style="4" customWidth="1"/>
    <col min="3" max="3" width="5.85546875" style="4" bestFit="1" customWidth="1"/>
    <col min="4" max="4" width="11.140625" style="4" bestFit="1" customWidth="1"/>
    <col min="5" max="5" width="10.42578125" style="4" bestFit="1" customWidth="1"/>
    <col min="6" max="6" width="6.85546875" style="4" bestFit="1" customWidth="1"/>
    <col min="7" max="7" width="5.42578125" style="4" bestFit="1" customWidth="1"/>
    <col min="8" max="8" width="12.140625" style="4" bestFit="1" customWidth="1"/>
    <col min="9" max="9" width="10.28515625" style="5" bestFit="1" customWidth="1"/>
    <col min="10" max="10" width="15.42578125" style="4" bestFit="1" customWidth="1"/>
    <col min="11" max="11" width="15" style="4" bestFit="1" customWidth="1"/>
    <col min="12" max="12" width="11.5703125" style="4" bestFit="1" customWidth="1"/>
    <col min="13" max="13" width="17.7109375" style="4" bestFit="1" customWidth="1"/>
    <col min="14" max="14" width="11.140625" style="4" bestFit="1" customWidth="1"/>
    <col min="15" max="15" width="52.28515625" style="4" bestFit="1" customWidth="1"/>
    <col min="16" max="16" width="11.28515625" style="4" bestFit="1" customWidth="1"/>
    <col min="17" max="17" width="13.7109375" style="4" bestFit="1" customWidth="1"/>
    <col min="18" max="18" width="11.28515625" style="4" bestFit="1" customWidth="1"/>
    <col min="19" max="19" width="13.85546875" style="4" bestFit="1" customWidth="1"/>
    <col min="20" max="20" width="6.140625" style="4" bestFit="1" customWidth="1"/>
    <col min="21" max="21" width="11.42578125" style="4" bestFit="1" customWidth="1"/>
    <col min="22" max="22" width="14.140625" style="4" bestFit="1" customWidth="1"/>
    <col min="23" max="23" width="14.7109375" style="4" bestFit="1" customWidth="1"/>
    <col min="24" max="24" width="6.85546875" style="4" bestFit="1" customWidth="1"/>
    <col min="25" max="25" width="10.7109375" style="4" bestFit="1" customWidth="1"/>
    <col min="26" max="26" width="16.28515625" style="4" bestFit="1" customWidth="1"/>
    <col min="27" max="27" width="16.7109375" style="4" bestFit="1" customWidth="1"/>
    <col min="28" max="16384" width="8.85546875" style="4"/>
  </cols>
  <sheetData>
    <row r="1" spans="3:27" s="3" customFormat="1" ht="21.6" customHeight="1" x14ac:dyDescent="0.3">
      <c r="C1" s="1" t="s">
        <v>0</v>
      </c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3" spans="3:27" x14ac:dyDescent="0.2">
      <c r="K3" s="6">
        <f>+SUM(AR_To_Analyze[[#All],[Total Deb./Cred.]])</f>
        <v>1330854.42</v>
      </c>
      <c r="T3" s="6">
        <f>+SUM(AR_To_Analyze[[#All],[   Debit amount]])</f>
        <v>404811.06</v>
      </c>
      <c r="U3" s="6">
        <f>+SUM(AR_To_Analyze[[#All],[  Credit amount]])</f>
        <v>404811.06</v>
      </c>
      <c r="V3" s="6"/>
      <c r="W3" s="6"/>
      <c r="X3" s="6"/>
      <c r="Y3" s="6"/>
    </row>
    <row r="4" spans="3:27" ht="4.1500000000000004" customHeight="1" thickBot="1" x14ac:dyDescent="0.25"/>
    <row r="5" spans="3:27" ht="24.75" thickBot="1" x14ac:dyDescent="0.25">
      <c r="C5" s="7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9" t="s">
        <v>7</v>
      </c>
      <c r="J5" s="8" t="s">
        <v>8</v>
      </c>
      <c r="K5" s="8" t="s">
        <v>9</v>
      </c>
      <c r="L5" s="10" t="s">
        <v>10</v>
      </c>
      <c r="M5" s="10" t="s">
        <v>11</v>
      </c>
      <c r="N5" s="10" t="s">
        <v>12</v>
      </c>
      <c r="O5" s="10" t="s">
        <v>13</v>
      </c>
      <c r="P5" s="10" t="s">
        <v>14</v>
      </c>
      <c r="Q5" s="10" t="s">
        <v>15</v>
      </c>
      <c r="R5" s="10" t="s">
        <v>16</v>
      </c>
      <c r="S5" s="10" t="s">
        <v>17</v>
      </c>
      <c r="T5" s="10" t="s">
        <v>18</v>
      </c>
      <c r="U5" s="10" t="s">
        <v>19</v>
      </c>
      <c r="V5" s="10" t="s">
        <v>20</v>
      </c>
      <c r="W5" s="11" t="s">
        <v>21</v>
      </c>
      <c r="X5" s="12" t="s">
        <v>22</v>
      </c>
      <c r="Y5" s="13" t="s">
        <v>23</v>
      </c>
      <c r="Z5" s="14" t="s">
        <v>24</v>
      </c>
      <c r="AA5" s="15" t="s">
        <v>25</v>
      </c>
    </row>
    <row r="6" spans="3:27" ht="15" x14ac:dyDescent="0.25">
      <c r="C6" s="16" t="s">
        <v>26</v>
      </c>
      <c r="D6" s="16" t="s">
        <v>27</v>
      </c>
      <c r="E6" s="16" t="s">
        <v>28</v>
      </c>
      <c r="F6" s="16" t="s">
        <v>29</v>
      </c>
      <c r="G6" s="16" t="s">
        <v>30</v>
      </c>
      <c r="H6" s="16">
        <v>23057214</v>
      </c>
      <c r="I6" s="17">
        <v>45574</v>
      </c>
      <c r="K6" s="18">
        <v>94209.23</v>
      </c>
      <c r="L6" s="16">
        <v>4310000001</v>
      </c>
      <c r="M6" s="4" t="s">
        <v>31</v>
      </c>
      <c r="N6">
        <v>100037277</v>
      </c>
      <c r="O6" t="s">
        <v>32</v>
      </c>
      <c r="V6" s="18">
        <v>0</v>
      </c>
      <c r="W6" s="18">
        <v>94209.23</v>
      </c>
    </row>
    <row r="7" spans="3:27" ht="15" x14ac:dyDescent="0.25">
      <c r="C7" s="16" t="s">
        <v>26</v>
      </c>
      <c r="D7" s="16" t="s">
        <v>27</v>
      </c>
      <c r="E7" s="16" t="s">
        <v>28</v>
      </c>
      <c r="F7" s="16" t="s">
        <v>29</v>
      </c>
      <c r="G7" s="16" t="s">
        <v>30</v>
      </c>
      <c r="H7" s="16">
        <v>23057214</v>
      </c>
      <c r="I7" s="17">
        <v>45574</v>
      </c>
      <c r="K7" s="18">
        <v>94209.23</v>
      </c>
      <c r="L7" s="16">
        <v>4300000001</v>
      </c>
      <c r="M7" s="4" t="s">
        <v>33</v>
      </c>
      <c r="N7">
        <v>100037277</v>
      </c>
      <c r="O7" t="s">
        <v>32</v>
      </c>
      <c r="V7" s="18">
        <v>92802.49</v>
      </c>
      <c r="W7" s="18">
        <v>0</v>
      </c>
    </row>
    <row r="8" spans="3:27" ht="15" x14ac:dyDescent="0.25">
      <c r="C8" s="16" t="s">
        <v>26</v>
      </c>
      <c r="D8" s="16" t="s">
        <v>27</v>
      </c>
      <c r="E8" s="16" t="s">
        <v>28</v>
      </c>
      <c r="F8" s="16" t="s">
        <v>29</v>
      </c>
      <c r="G8" s="16" t="s">
        <v>30</v>
      </c>
      <c r="H8" s="16">
        <v>23057214</v>
      </c>
      <c r="I8" s="17">
        <v>45574</v>
      </c>
      <c r="K8" s="18">
        <v>94209.23</v>
      </c>
      <c r="L8" s="16">
        <v>4000000001</v>
      </c>
      <c r="M8" s="4" t="s">
        <v>34</v>
      </c>
      <c r="N8">
        <v>100017277</v>
      </c>
      <c r="O8" t="s">
        <v>35</v>
      </c>
      <c r="V8" s="18">
        <v>113.99</v>
      </c>
      <c r="W8" s="18">
        <v>0</v>
      </c>
    </row>
    <row r="9" spans="3:27" ht="15" x14ac:dyDescent="0.25"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6">
        <v>23057214</v>
      </c>
      <c r="I9" s="17">
        <v>45574</v>
      </c>
      <c r="K9" s="18">
        <v>94209.23</v>
      </c>
      <c r="L9" s="16">
        <v>6643000020</v>
      </c>
      <c r="M9" s="4" t="s">
        <v>36</v>
      </c>
      <c r="N9"/>
      <c r="O9"/>
      <c r="P9" s="4" t="s">
        <v>37</v>
      </c>
      <c r="Q9" s="4" t="s">
        <v>38</v>
      </c>
      <c r="R9" s="4" t="s">
        <v>37</v>
      </c>
      <c r="S9" s="4" t="s">
        <v>38</v>
      </c>
      <c r="V9" s="18">
        <v>1292.75</v>
      </c>
      <c r="W9" s="18">
        <v>0</v>
      </c>
    </row>
    <row r="10" spans="3:27" ht="15" x14ac:dyDescent="0.25">
      <c r="C10" s="16" t="s">
        <v>26</v>
      </c>
      <c r="D10" s="16" t="s">
        <v>27</v>
      </c>
      <c r="E10" s="16" t="s">
        <v>39</v>
      </c>
      <c r="F10" s="16" t="s">
        <v>29</v>
      </c>
      <c r="G10" s="16" t="s">
        <v>30</v>
      </c>
      <c r="H10" s="16">
        <v>23057277</v>
      </c>
      <c r="I10" s="17">
        <v>45579</v>
      </c>
      <c r="K10" s="18">
        <v>28025.73</v>
      </c>
      <c r="L10" s="16">
        <v>4310000001</v>
      </c>
      <c r="M10" s="4" t="s">
        <v>31</v>
      </c>
      <c r="N10">
        <v>100058385</v>
      </c>
      <c r="O10" t="s">
        <v>40</v>
      </c>
      <c r="V10" s="18">
        <v>0</v>
      </c>
      <c r="W10" s="18">
        <v>14486.09</v>
      </c>
    </row>
    <row r="11" spans="3:27" ht="15" x14ac:dyDescent="0.25">
      <c r="C11" s="16" t="s">
        <v>26</v>
      </c>
      <c r="D11" s="16" t="s">
        <v>27</v>
      </c>
      <c r="E11" s="16" t="s">
        <v>39</v>
      </c>
      <c r="F11" s="16" t="s">
        <v>29</v>
      </c>
      <c r="G11" s="16" t="s">
        <v>30</v>
      </c>
      <c r="H11" s="16">
        <v>23057277</v>
      </c>
      <c r="I11" s="17">
        <v>45579</v>
      </c>
      <c r="K11" s="18">
        <v>28025.73</v>
      </c>
      <c r="L11" s="16">
        <v>4310000001</v>
      </c>
      <c r="M11" s="4" t="s">
        <v>31</v>
      </c>
      <c r="N11">
        <v>100058385</v>
      </c>
      <c r="O11" t="s">
        <v>40</v>
      </c>
      <c r="V11" s="18">
        <v>0</v>
      </c>
      <c r="W11" s="18">
        <v>4485.25</v>
      </c>
    </row>
    <row r="12" spans="3:27" ht="15" x14ac:dyDescent="0.25">
      <c r="C12" s="16" t="s">
        <v>26</v>
      </c>
      <c r="D12" s="16" t="s">
        <v>27</v>
      </c>
      <c r="E12" s="16" t="s">
        <v>39</v>
      </c>
      <c r="F12" s="16" t="s">
        <v>29</v>
      </c>
      <c r="G12" s="16" t="s">
        <v>30</v>
      </c>
      <c r="H12" s="16">
        <v>23057277</v>
      </c>
      <c r="I12" s="17">
        <v>45579</v>
      </c>
      <c r="K12" s="18">
        <v>28025.73</v>
      </c>
      <c r="L12" s="16">
        <v>4310000001</v>
      </c>
      <c r="M12" s="4" t="s">
        <v>31</v>
      </c>
      <c r="N12">
        <v>100058385</v>
      </c>
      <c r="O12" t="s">
        <v>40</v>
      </c>
      <c r="V12" s="18">
        <v>0</v>
      </c>
      <c r="W12" s="18">
        <v>9054.39</v>
      </c>
    </row>
    <row r="13" spans="3:27" ht="15" x14ac:dyDescent="0.25">
      <c r="C13" s="16" t="s">
        <v>26</v>
      </c>
      <c r="D13" s="16" t="s">
        <v>27</v>
      </c>
      <c r="E13" s="16" t="s">
        <v>39</v>
      </c>
      <c r="F13" s="16" t="s">
        <v>29</v>
      </c>
      <c r="G13" s="16" t="s">
        <v>30</v>
      </c>
      <c r="H13" s="16">
        <v>23057277</v>
      </c>
      <c r="I13" s="17">
        <v>45579</v>
      </c>
      <c r="K13" s="18">
        <v>28025.73</v>
      </c>
      <c r="L13" s="16">
        <v>4300000001</v>
      </c>
      <c r="M13" s="4" t="s">
        <v>33</v>
      </c>
      <c r="N13">
        <v>100058385</v>
      </c>
      <c r="O13" t="s">
        <v>40</v>
      </c>
      <c r="V13" s="18">
        <v>27566.2</v>
      </c>
      <c r="W13" s="18">
        <v>0</v>
      </c>
    </row>
    <row r="14" spans="3:27" ht="15" x14ac:dyDescent="0.25">
      <c r="C14" s="16" t="s">
        <v>26</v>
      </c>
      <c r="D14" s="16" t="s">
        <v>27</v>
      </c>
      <c r="E14" s="16" t="s">
        <v>39</v>
      </c>
      <c r="F14" s="16" t="s">
        <v>29</v>
      </c>
      <c r="G14" s="16" t="s">
        <v>30</v>
      </c>
      <c r="H14" s="16">
        <v>23057277</v>
      </c>
      <c r="I14" s="17">
        <v>45579</v>
      </c>
      <c r="K14" s="18">
        <v>28025.73</v>
      </c>
      <c r="L14" s="16">
        <v>4000000001</v>
      </c>
      <c r="M14" s="4" t="s">
        <v>34</v>
      </c>
      <c r="N14">
        <v>100017277</v>
      </c>
      <c r="O14" t="s">
        <v>35</v>
      </c>
      <c r="V14" s="18">
        <v>67.819999999999993</v>
      </c>
      <c r="W14" s="18">
        <v>0</v>
      </c>
    </row>
    <row r="15" spans="3:27" ht="15" x14ac:dyDescent="0.25">
      <c r="C15" s="16" t="s">
        <v>26</v>
      </c>
      <c r="D15" s="16" t="s">
        <v>27</v>
      </c>
      <c r="E15" s="16" t="s">
        <v>39</v>
      </c>
      <c r="F15" s="16" t="s">
        <v>29</v>
      </c>
      <c r="G15" s="16" t="s">
        <v>30</v>
      </c>
      <c r="H15" s="16">
        <v>23057277</v>
      </c>
      <c r="I15" s="17">
        <v>45579</v>
      </c>
      <c r="K15" s="18">
        <v>28025.73</v>
      </c>
      <c r="L15" s="16">
        <v>6643000020</v>
      </c>
      <c r="M15" s="4" t="s">
        <v>36</v>
      </c>
      <c r="N15"/>
      <c r="O15"/>
      <c r="P15" s="4" t="s">
        <v>37</v>
      </c>
      <c r="Q15" s="4" t="s">
        <v>38</v>
      </c>
      <c r="R15" s="4" t="s">
        <v>37</v>
      </c>
      <c r="S15" s="4" t="s">
        <v>38</v>
      </c>
      <c r="V15" s="18">
        <v>391.71</v>
      </c>
      <c r="W15" s="18">
        <v>0</v>
      </c>
    </row>
    <row r="16" spans="3:27" ht="15" x14ac:dyDescent="0.25">
      <c r="C16" s="16" t="s">
        <v>26</v>
      </c>
      <c r="D16" s="16" t="s">
        <v>27</v>
      </c>
      <c r="E16" s="16" t="s">
        <v>41</v>
      </c>
      <c r="F16" s="16" t="s">
        <v>29</v>
      </c>
      <c r="G16" s="16" t="s">
        <v>30</v>
      </c>
      <c r="H16" s="16">
        <v>23057328</v>
      </c>
      <c r="I16" s="17">
        <v>45581</v>
      </c>
      <c r="K16" s="18">
        <v>57711.11</v>
      </c>
      <c r="L16" s="16">
        <v>4300000001</v>
      </c>
      <c r="M16" s="4" t="s">
        <v>33</v>
      </c>
      <c r="N16">
        <v>100056816</v>
      </c>
      <c r="O16" t="s">
        <v>42</v>
      </c>
      <c r="V16" s="18">
        <v>0</v>
      </c>
      <c r="W16" s="18">
        <v>57711.11</v>
      </c>
    </row>
    <row r="17" spans="3:23" ht="15" x14ac:dyDescent="0.25">
      <c r="C17" s="16" t="s">
        <v>26</v>
      </c>
      <c r="D17" s="16" t="s">
        <v>27</v>
      </c>
      <c r="E17" s="16" t="s">
        <v>41</v>
      </c>
      <c r="F17" s="16" t="s">
        <v>29</v>
      </c>
      <c r="G17" s="16" t="s">
        <v>30</v>
      </c>
      <c r="H17" s="16">
        <v>23057328</v>
      </c>
      <c r="I17" s="17">
        <v>45581</v>
      </c>
      <c r="K17" s="18">
        <v>57711.11</v>
      </c>
      <c r="L17" s="16">
        <v>2440000001</v>
      </c>
      <c r="M17" s="4" t="s">
        <v>43</v>
      </c>
      <c r="N17">
        <v>244000110</v>
      </c>
      <c r="O17" t="s">
        <v>44</v>
      </c>
      <c r="V17" s="18">
        <v>57711.11</v>
      </c>
      <c r="W17" s="18">
        <v>0</v>
      </c>
    </row>
    <row r="18" spans="3:23" ht="15" x14ac:dyDescent="0.25">
      <c r="C18" s="16" t="s">
        <v>26</v>
      </c>
      <c r="D18" s="16" t="s">
        <v>27</v>
      </c>
      <c r="E18" s="16" t="s">
        <v>41</v>
      </c>
      <c r="F18" s="16" t="s">
        <v>29</v>
      </c>
      <c r="G18" s="16" t="s">
        <v>30</v>
      </c>
      <c r="H18" s="16">
        <v>23057329</v>
      </c>
      <c r="I18" s="17">
        <v>45581</v>
      </c>
      <c r="K18" s="18">
        <v>17702.060000000001</v>
      </c>
      <c r="L18" s="16">
        <v>2440000001</v>
      </c>
      <c r="M18" s="4" t="s">
        <v>43</v>
      </c>
      <c r="N18">
        <v>244000110</v>
      </c>
      <c r="O18" t="s">
        <v>44</v>
      </c>
      <c r="V18" s="18">
        <v>17702.060000000001</v>
      </c>
      <c r="W18" s="18">
        <v>0</v>
      </c>
    </row>
    <row r="19" spans="3:23" ht="15" x14ac:dyDescent="0.25">
      <c r="C19" s="16" t="s">
        <v>26</v>
      </c>
      <c r="D19" s="16" t="s">
        <v>27</v>
      </c>
      <c r="E19" s="16" t="s">
        <v>41</v>
      </c>
      <c r="F19" s="16" t="s">
        <v>29</v>
      </c>
      <c r="G19" s="16" t="s">
        <v>30</v>
      </c>
      <c r="H19" s="16">
        <v>23057329</v>
      </c>
      <c r="I19" s="17">
        <v>45581</v>
      </c>
      <c r="K19" s="18">
        <v>17702.060000000001</v>
      </c>
      <c r="L19" s="16">
        <v>4300000001</v>
      </c>
      <c r="M19" s="4" t="s">
        <v>33</v>
      </c>
      <c r="N19">
        <v>100056816</v>
      </c>
      <c r="O19" t="s">
        <v>42</v>
      </c>
      <c r="V19" s="18">
        <v>0</v>
      </c>
      <c r="W19" s="18">
        <v>17702.060000000001</v>
      </c>
    </row>
    <row r="20" spans="3:23" ht="15" x14ac:dyDescent="0.25">
      <c r="C20" s="16" t="s">
        <v>26</v>
      </c>
      <c r="D20" s="16"/>
      <c r="E20" s="16" t="s">
        <v>45</v>
      </c>
      <c r="F20" s="16" t="s">
        <v>29</v>
      </c>
      <c r="G20" s="16" t="s">
        <v>30</v>
      </c>
      <c r="H20" s="16">
        <v>23057395</v>
      </c>
      <c r="I20" s="17">
        <v>45589</v>
      </c>
      <c r="K20" s="18">
        <v>23730.45</v>
      </c>
      <c r="L20" s="16">
        <v>4310000001</v>
      </c>
      <c r="M20" s="4" t="s">
        <v>31</v>
      </c>
      <c r="N20">
        <v>100037277</v>
      </c>
      <c r="O20" t="s">
        <v>32</v>
      </c>
      <c r="V20" s="18">
        <v>0</v>
      </c>
      <c r="W20" s="18">
        <v>23730.45</v>
      </c>
    </row>
    <row r="21" spans="3:23" ht="15" x14ac:dyDescent="0.25">
      <c r="C21" s="16" t="s">
        <v>26</v>
      </c>
      <c r="D21" s="16"/>
      <c r="E21" s="16" t="s">
        <v>45</v>
      </c>
      <c r="F21" s="16" t="s">
        <v>29</v>
      </c>
      <c r="G21" s="16" t="s">
        <v>30</v>
      </c>
      <c r="H21" s="16">
        <v>23057395</v>
      </c>
      <c r="I21" s="17">
        <v>45589</v>
      </c>
      <c r="K21" s="18">
        <v>23730.45</v>
      </c>
      <c r="L21" s="16">
        <v>4300000001</v>
      </c>
      <c r="M21" s="4" t="s">
        <v>33</v>
      </c>
      <c r="N21">
        <v>100037277</v>
      </c>
      <c r="O21" t="s">
        <v>32</v>
      </c>
      <c r="V21" s="18">
        <v>23395.58</v>
      </c>
      <c r="W21" s="18">
        <v>0</v>
      </c>
    </row>
    <row r="22" spans="3:23" ht="15" x14ac:dyDescent="0.25">
      <c r="C22" s="16" t="s">
        <v>26</v>
      </c>
      <c r="D22" s="16"/>
      <c r="E22" s="16" t="s">
        <v>45</v>
      </c>
      <c r="F22" s="16" t="s">
        <v>29</v>
      </c>
      <c r="G22" s="16" t="s">
        <v>30</v>
      </c>
      <c r="H22" s="16">
        <v>23057395</v>
      </c>
      <c r="I22" s="17">
        <v>45589</v>
      </c>
      <c r="K22" s="18">
        <v>23730.45</v>
      </c>
      <c r="L22" s="16">
        <v>6643000020</v>
      </c>
      <c r="M22" s="4" t="s">
        <v>36</v>
      </c>
      <c r="N22"/>
      <c r="O22"/>
      <c r="P22" s="4" t="s">
        <v>37</v>
      </c>
      <c r="Q22" s="4" t="s">
        <v>38</v>
      </c>
      <c r="R22" s="4" t="s">
        <v>37</v>
      </c>
      <c r="S22" s="4" t="s">
        <v>38</v>
      </c>
      <c r="V22" s="18">
        <v>306.16000000000003</v>
      </c>
      <c r="W22" s="18">
        <v>0</v>
      </c>
    </row>
    <row r="23" spans="3:23" ht="15" x14ac:dyDescent="0.25">
      <c r="C23" s="16" t="s">
        <v>26</v>
      </c>
      <c r="D23" s="16"/>
      <c r="E23" s="16" t="s">
        <v>45</v>
      </c>
      <c r="F23" s="16" t="s">
        <v>29</v>
      </c>
      <c r="G23" s="16" t="s">
        <v>30</v>
      </c>
      <c r="H23" s="16">
        <v>23057395</v>
      </c>
      <c r="I23" s="17">
        <v>45589</v>
      </c>
      <c r="K23" s="18">
        <v>23730.45</v>
      </c>
      <c r="L23" s="16">
        <v>4000000001</v>
      </c>
      <c r="M23" s="4" t="s">
        <v>34</v>
      </c>
      <c r="N23">
        <v>100017277</v>
      </c>
      <c r="O23" t="s">
        <v>35</v>
      </c>
      <c r="V23" s="18">
        <v>28.71</v>
      </c>
      <c r="W23" s="18">
        <v>0</v>
      </c>
    </row>
    <row r="24" spans="3:23" ht="15" x14ac:dyDescent="0.25">
      <c r="C24" s="16" t="s">
        <v>26</v>
      </c>
      <c r="D24" s="16" t="s">
        <v>27</v>
      </c>
      <c r="E24" s="16" t="s">
        <v>41</v>
      </c>
      <c r="F24" s="16" t="s">
        <v>29</v>
      </c>
      <c r="G24" s="16" t="s">
        <v>30</v>
      </c>
      <c r="H24" s="16">
        <v>23057451</v>
      </c>
      <c r="I24" s="17">
        <v>45596</v>
      </c>
      <c r="K24" s="18">
        <v>10697.15</v>
      </c>
      <c r="L24" s="16">
        <v>4300000001</v>
      </c>
      <c r="M24" s="4" t="s">
        <v>33</v>
      </c>
      <c r="N24">
        <v>100051530</v>
      </c>
      <c r="O24" t="s">
        <v>46</v>
      </c>
      <c r="V24" s="18">
        <v>0</v>
      </c>
      <c r="W24" s="18">
        <v>10697.15</v>
      </c>
    </row>
    <row r="25" spans="3:23" ht="15" x14ac:dyDescent="0.25">
      <c r="C25" s="16" t="s">
        <v>26</v>
      </c>
      <c r="D25" s="16" t="s">
        <v>27</v>
      </c>
      <c r="E25" s="16" t="s">
        <v>41</v>
      </c>
      <c r="F25" s="16" t="s">
        <v>29</v>
      </c>
      <c r="G25" s="16" t="s">
        <v>30</v>
      </c>
      <c r="H25" s="16">
        <v>23057451</v>
      </c>
      <c r="I25" s="17">
        <v>45596</v>
      </c>
      <c r="K25" s="18">
        <v>10697.15</v>
      </c>
      <c r="L25" s="16">
        <v>2440000001</v>
      </c>
      <c r="M25" s="4" t="s">
        <v>43</v>
      </c>
      <c r="N25">
        <v>244000110</v>
      </c>
      <c r="O25" t="s">
        <v>44</v>
      </c>
      <c r="V25" s="18">
        <v>10697.15</v>
      </c>
      <c r="W25" s="18">
        <v>0</v>
      </c>
    </row>
    <row r="26" spans="3:23" ht="15" x14ac:dyDescent="0.25">
      <c r="C26" s="16" t="s">
        <v>47</v>
      </c>
      <c r="D26" s="16" t="s">
        <v>27</v>
      </c>
      <c r="E26" s="16" t="s">
        <v>28</v>
      </c>
      <c r="F26" s="16" t="s">
        <v>29</v>
      </c>
      <c r="G26" s="16" t="s">
        <v>30</v>
      </c>
      <c r="H26" s="16">
        <v>23088765</v>
      </c>
      <c r="I26" s="17">
        <v>45581</v>
      </c>
      <c r="K26" s="18">
        <v>86625.01</v>
      </c>
      <c r="L26" s="16">
        <v>6643000020</v>
      </c>
      <c r="M26" s="4" t="s">
        <v>36</v>
      </c>
      <c r="N26"/>
      <c r="O26"/>
      <c r="P26" s="4">
        <v>1110475202</v>
      </c>
      <c r="Q26" s="4" t="s">
        <v>48</v>
      </c>
      <c r="R26" s="4">
        <v>1110475202</v>
      </c>
      <c r="S26" s="4" t="s">
        <v>48</v>
      </c>
      <c r="V26" s="18">
        <v>375.97</v>
      </c>
      <c r="W26" s="18">
        <v>0</v>
      </c>
    </row>
    <row r="27" spans="3:23" ht="15" x14ac:dyDescent="0.25">
      <c r="C27" s="16" t="s">
        <v>47</v>
      </c>
      <c r="D27" s="16" t="s">
        <v>27</v>
      </c>
      <c r="E27" s="16" t="s">
        <v>28</v>
      </c>
      <c r="F27" s="16" t="s">
        <v>29</v>
      </c>
      <c r="G27" s="16" t="s">
        <v>30</v>
      </c>
      <c r="H27" s="16">
        <v>23088765</v>
      </c>
      <c r="I27" s="17">
        <v>45581</v>
      </c>
      <c r="K27" s="18">
        <v>86625.01</v>
      </c>
      <c r="L27" s="16">
        <v>4000000001</v>
      </c>
      <c r="M27" s="4" t="s">
        <v>34</v>
      </c>
      <c r="N27">
        <v>100017277</v>
      </c>
      <c r="O27" t="s">
        <v>35</v>
      </c>
      <c r="V27" s="18">
        <v>115.85</v>
      </c>
      <c r="W27" s="18">
        <v>0</v>
      </c>
    </row>
    <row r="28" spans="3:23" ht="15" x14ac:dyDescent="0.25">
      <c r="C28" s="16" t="s">
        <v>47</v>
      </c>
      <c r="D28" s="16" t="s">
        <v>27</v>
      </c>
      <c r="E28" s="16" t="s">
        <v>28</v>
      </c>
      <c r="F28" s="16" t="s">
        <v>29</v>
      </c>
      <c r="G28" s="16" t="s">
        <v>30</v>
      </c>
      <c r="H28" s="16">
        <v>23088765</v>
      </c>
      <c r="I28" s="17">
        <v>45581</v>
      </c>
      <c r="K28" s="18">
        <v>86625.01</v>
      </c>
      <c r="L28" s="16">
        <v>4300000001</v>
      </c>
      <c r="M28" s="4" t="s">
        <v>33</v>
      </c>
      <c r="N28">
        <v>100046908</v>
      </c>
      <c r="O28" t="s">
        <v>49</v>
      </c>
      <c r="V28" s="18">
        <v>86133.19</v>
      </c>
      <c r="W28" s="18">
        <v>0</v>
      </c>
    </row>
    <row r="29" spans="3:23" ht="15" x14ac:dyDescent="0.25">
      <c r="C29" s="16" t="s">
        <v>47</v>
      </c>
      <c r="D29" s="16" t="s">
        <v>27</v>
      </c>
      <c r="E29" s="16" t="s">
        <v>28</v>
      </c>
      <c r="F29" s="16" t="s">
        <v>29</v>
      </c>
      <c r="G29" s="16" t="s">
        <v>30</v>
      </c>
      <c r="H29" s="16">
        <v>23088765</v>
      </c>
      <c r="I29" s="17">
        <v>45581</v>
      </c>
      <c r="K29" s="18">
        <v>86625.01</v>
      </c>
      <c r="L29" s="16">
        <v>4310000001</v>
      </c>
      <c r="M29" s="4" t="s">
        <v>31</v>
      </c>
      <c r="N29">
        <v>100046908</v>
      </c>
      <c r="O29" t="s">
        <v>49</v>
      </c>
      <c r="V29" s="18">
        <v>0</v>
      </c>
      <c r="W29" s="18">
        <v>86625.01</v>
      </c>
    </row>
    <row r="30" spans="3:23" ht="15" x14ac:dyDescent="0.25">
      <c r="C30" s="16" t="s">
        <v>47</v>
      </c>
      <c r="D30" s="16" t="s">
        <v>27</v>
      </c>
      <c r="E30" s="16" t="s">
        <v>41</v>
      </c>
      <c r="F30" s="16" t="s">
        <v>29</v>
      </c>
      <c r="G30" s="16" t="s">
        <v>30</v>
      </c>
      <c r="H30" s="16">
        <v>23088772</v>
      </c>
      <c r="I30" s="17">
        <v>45581</v>
      </c>
      <c r="K30" s="18">
        <v>57711.11</v>
      </c>
      <c r="L30" s="16">
        <v>1600000001</v>
      </c>
      <c r="M30" s="4" t="s">
        <v>50</v>
      </c>
      <c r="N30">
        <v>160000103</v>
      </c>
      <c r="O30" t="s">
        <v>51</v>
      </c>
      <c r="V30" s="18">
        <v>0</v>
      </c>
      <c r="W30" s="18">
        <v>57711.11</v>
      </c>
    </row>
    <row r="31" spans="3:23" ht="15" x14ac:dyDescent="0.25">
      <c r="C31" s="16" t="s">
        <v>47</v>
      </c>
      <c r="D31" s="16" t="s">
        <v>27</v>
      </c>
      <c r="E31" s="16" t="s">
        <v>41</v>
      </c>
      <c r="F31" s="16" t="s">
        <v>29</v>
      </c>
      <c r="G31" s="16" t="s">
        <v>30</v>
      </c>
      <c r="H31" s="16">
        <v>23088772</v>
      </c>
      <c r="I31" s="17">
        <v>45581</v>
      </c>
      <c r="K31" s="18">
        <v>57711.11</v>
      </c>
      <c r="L31" s="16">
        <v>4000000001</v>
      </c>
      <c r="M31" s="4" t="s">
        <v>34</v>
      </c>
      <c r="N31">
        <v>100022581</v>
      </c>
      <c r="O31" t="s">
        <v>52</v>
      </c>
      <c r="V31" s="18">
        <v>57711.11</v>
      </c>
      <c r="W31" s="18">
        <v>0</v>
      </c>
    </row>
    <row r="32" spans="3:23" ht="15" x14ac:dyDescent="0.25">
      <c r="C32" s="16" t="s">
        <v>47</v>
      </c>
      <c r="D32" s="16" t="s">
        <v>27</v>
      </c>
      <c r="E32" s="16" t="s">
        <v>41</v>
      </c>
      <c r="F32" s="16" t="s">
        <v>29</v>
      </c>
      <c r="G32" s="16" t="s">
        <v>30</v>
      </c>
      <c r="H32" s="16">
        <v>23088773</v>
      </c>
      <c r="I32" s="17">
        <v>45581</v>
      </c>
      <c r="K32" s="18">
        <v>17702.060000000001</v>
      </c>
      <c r="L32" s="16">
        <v>1600000001</v>
      </c>
      <c r="M32" s="4" t="s">
        <v>50</v>
      </c>
      <c r="N32">
        <v>160000103</v>
      </c>
      <c r="O32" t="s">
        <v>51</v>
      </c>
      <c r="V32" s="18">
        <v>0</v>
      </c>
      <c r="W32" s="18">
        <v>17702.060000000001</v>
      </c>
    </row>
    <row r="33" spans="3:23" ht="15" x14ac:dyDescent="0.25">
      <c r="C33" s="16" t="s">
        <v>47</v>
      </c>
      <c r="D33" s="16" t="s">
        <v>27</v>
      </c>
      <c r="E33" s="16" t="s">
        <v>41</v>
      </c>
      <c r="F33" s="16" t="s">
        <v>29</v>
      </c>
      <c r="G33" s="16" t="s">
        <v>30</v>
      </c>
      <c r="H33" s="16">
        <v>23088773</v>
      </c>
      <c r="I33" s="17">
        <v>45581</v>
      </c>
      <c r="K33" s="18">
        <v>17702.060000000001</v>
      </c>
      <c r="L33" s="16">
        <v>4000000001</v>
      </c>
      <c r="M33" s="4" t="s">
        <v>34</v>
      </c>
      <c r="N33">
        <v>100022581</v>
      </c>
      <c r="O33" t="s">
        <v>52</v>
      </c>
      <c r="V33" s="18">
        <v>17702.060000000001</v>
      </c>
      <c r="W33" s="18">
        <v>0</v>
      </c>
    </row>
    <row r="34" spans="3:23" ht="15" x14ac:dyDescent="0.25">
      <c r="C34" s="16" t="s">
        <v>47</v>
      </c>
      <c r="D34" s="16" t="s">
        <v>27</v>
      </c>
      <c r="E34" s="16" t="s">
        <v>41</v>
      </c>
      <c r="F34" s="16" t="s">
        <v>29</v>
      </c>
      <c r="G34" s="16" t="s">
        <v>30</v>
      </c>
      <c r="H34" s="16">
        <v>23088862</v>
      </c>
      <c r="I34" s="17">
        <v>45596</v>
      </c>
      <c r="K34" s="18">
        <v>10697.15</v>
      </c>
      <c r="L34" s="16">
        <v>1600000001</v>
      </c>
      <c r="M34" s="4" t="s">
        <v>50</v>
      </c>
      <c r="N34">
        <v>160000103</v>
      </c>
      <c r="O34" t="s">
        <v>51</v>
      </c>
      <c r="V34" s="18">
        <v>0</v>
      </c>
      <c r="W34" s="18">
        <v>10697.15</v>
      </c>
    </row>
    <row r="35" spans="3:23" ht="15" x14ac:dyDescent="0.25">
      <c r="C35" s="16" t="s">
        <v>47</v>
      </c>
      <c r="D35" s="16" t="s">
        <v>27</v>
      </c>
      <c r="E35" s="16" t="s">
        <v>41</v>
      </c>
      <c r="F35" s="16" t="s">
        <v>29</v>
      </c>
      <c r="G35" s="16" t="s">
        <v>30</v>
      </c>
      <c r="H35" s="16">
        <v>23088862</v>
      </c>
      <c r="I35" s="17">
        <v>45596</v>
      </c>
      <c r="K35" s="18">
        <v>10697.15</v>
      </c>
      <c r="L35" s="16">
        <v>4000000001</v>
      </c>
      <c r="M35" s="4" t="s">
        <v>34</v>
      </c>
      <c r="N35">
        <v>100019495</v>
      </c>
      <c r="O35" t="s">
        <v>53</v>
      </c>
      <c r="V35" s="18">
        <v>10697.15</v>
      </c>
      <c r="W35" s="18">
        <v>0</v>
      </c>
    </row>
  </sheetData>
  <conditionalFormatting sqref="X6:X35">
    <cfRule type="containsText" dxfId="28" priority="1" operator="containsText" text="WRONG">
      <formula>NOT(ISERROR(SEARCH("WRONG",X6)))</formula>
    </cfRule>
    <cfRule type="containsText" dxfId="27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:X35" xr:uid="{B800E79C-8D1A-4DF9-A73C-B64994D42131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F A A B Q S w M E F A A C A A g A U G 5 l W T y m G p + l A A A A 9 g A A A B I A H A B D b 2 5 m a W c v U G F j a 2 F n Z S 5 4 b W w g o h g A K K A U A A A A A A A A A A A A A A A A A A A A A A A A A A A A h Y 9 N D o I w G E S v Q r q n P 2 C i k o + y M O 4 k M S E x b p t a o R G K o c V y N x c e y S u I U d S d y 3 n z F j P 3 6 w 2 y o a m D i + q s b k 2 K G K Y o U E a 2 B 2 3 K F P X u G C 5 Q x m E r 5 E m U K h h l Y 5 P B H l J U O X d O C P H e Y x / j t i t J R C k j + 3 x T y E o 1 A n 1 k / V 8 O t b F O G K k Q h 9 1 r D I 8 w i 2 e Y z Z e Y A p k g 5 N p 8 h W j c + 2 x / I K z 6 2 v W d 4 s q G 6 w L I F I G 8 P / A H U E s D B B Q A A g A I A F B u Z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b m V Z 8 B C K A 9 o C A A D + C w A A E w A c A E Z v c m 1 1 b G F z L 1 N l Y 3 R p b 2 4 x L m 0 g o h g A K K A U A A A A A A A A A A A A A A A A A A A A A A A A A A A A 1 V V B T 9 s w F L 5 X 6 n + w w q V o V b q K w w 6 I Q 3 H L x o C C m q J J Q 6 g y y W s b k d i V 7 W w U 1 P 8 + u 2 l C Y j v d V O 2 w c Q D x X v y e / b 7 3 f Z + A U M a M o i D / 2 z 9 t t 9 o t s S Q c I o Q T I D y m C 4 H O U A K y 3 U L q J 2 A Z D 0 F F R i 8 h J D 7 O O A c q v z H + / M T Y c + f 4 7 W F M U j j z v o / u L y 4 / n n z y H j c P m F G p P n r s 5 i W O P L w k d K E 6 T N c r 8 F S t K X l K w J 9 y Q s W c 8 R S z J E u p T o p O 3 q / 7 9 u Z N Y + B e F 0 k V R o S u N 1 2 k Y v q f D + h z 7 x o N w r A h O 8 U s 0 n 8 x U 7 + G L E R j 8 0 P M c G T G b g g l C 7 v j v X D c Q j e w g v A i X R c y Y + p C W a q m g 4 Y g Q u 4 3 p c f M k f H R k E i r 4 o h K v k a R K z O f K 5 y d K V 3 t C 5 A I O H L d f A J z U E C H 1 r k A h P C R x t x 6 L J M k U a 9 6 8 n t Y r Z N + W b 4 t 4 d r X g 3 B + 1 L m 5 P j E L X c r U D N 1 d W R D e j M z Q b i t Y R q 3 n V F I N c 8 d M S I S l h f U d Z / P Y m b n l k b 0 a R Z l t F 6 v J e 7 F t 3 l n R f V L R S A 1 N n S W p 6 3 3 V n B 7 p s X 1 e j 7 v x f C 3 p L H A d U 1 C M S v V u m r n z w Q T f D m t 4 b I 7 b r Z g 6 + V + V n I C k q w R m g 8 k h k j O Y / E W x + Z + k w 9 a G w 4 n u Y G 2 d 7 x o h Z Q p 1 c M t h X 8 S J B I 3 k h P 0 U 7 9 M O I F H 3 0 b G O A U g X A Q m X 6 K G o + 6 j O 5 E 3 A q + 1 M v X J 1 a Y 4 U 8 r M p Q w N K k v X r F m N 7 d / J 7 j E F I i L 6 y m H Z K d 9 v v F O r R 5 V L + 9 s v d x W c X 5 8 O + e p n u c x X T y L + k F P j 7 k C a Q s h / a Y L e r V x l T n t i F y 2 0 s n M 9 2 O 6 N f s T g O T 6 m 5 R d 0 h a t p e 1 / M m e d 5 J c i 7 D O + l 1 a o 5 b S E z x K A V j U 5 0 R 0 + r n n t I 2 V Y z J n m d 3 P 3 8 L z l Z 4 W n C z 5 G P B t z r H D F 4 5 u O T i j 2 F E b v O p G k 7 d Z E p j s c 3 E Y S C G a T i M w t L + T e N m 9 p t W 0 4 X P 3 q n v Q 7 b / 5 9 D 2 d Z d / E r 4 g W 6 1 6 O B M 5 / / T 0 g x 4 2 c d 0 H 4 D 4 4 D 8 W 1 q p + O s Z / + A l B L A Q I t A B Q A A g A I A F B u Z V k 8 p h q f p Q A A A P Y A A A A S A A A A A A A A A A A A A A A A A A A A A A B D b 2 5 m a W c v U G F j a 2 F n Z S 5 4 b W x Q S w E C L Q A U A A I A C A B Q b m V Z D 8 r p q 6 Q A A A D p A A A A E w A A A A A A A A A A A A A A A A D x A A A A W 0 N v b n R l b n R f V H l w Z X N d L n h t b F B L A Q I t A B Q A A g A I A F B u Z V n w E I o D 2 g I A A P 4 L A A A T A A A A A A A A A A A A A A A A A O I B A A B G b 3 J t d W x h c y 9 T Z W N 0 a W 9 u M S 5 t U E s F B g A A A A A D A A M A w g A A A A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9 A A A A A A A A 8 T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U z Z D A 2 N z A 5 L T I y M j I t N G F m M S 0 4 N G J h L T F j M z M 4 M D M 1 N m U z O S I g L z 4 8 R W 5 0 c n k g V H l w Z T 0 i R m l s b E x h c 3 R V c G R h d G V k I i B W Y W x 1 Z T 0 i Z D I w M j Q t M T E t M D V U M T I 6 N T A 6 M z I u N z I 5 N D g 0 M F o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X J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5 O T k 5 Z j B j L T Q 3 Y j M t N D d k Y S 0 5 O T A 1 L T c 5 Y T Y w O T E z Y j c 1 M C I g L z 4 8 R W 5 0 c n k g V H l w Z T 0 i R m l s b E x h c 3 R V c G R h d G V k I i B W Y W x 1 Z T 0 i Z D I w M j Q t M T E t M D V U M T I 6 N T A 6 M z I u N z U 4 N D g 4 N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t c G x l X 0 F S L 0 F 1 d G 9 S Z W 1 v d m V k Q 2 9 s d W 1 u c z E u e 1 R 5 c G U g K y B U Q 2 9 k Z S A r I E N v I C s g R G 9 j I E 4 s M H 0 m c X V v d D s s J n F 1 b 3 Q 7 U 2 V j d G l v b j E v U 2 F t c G x l X 0 F S L 0 F 1 d G 9 S Z W 1 v d m V k Q 2 9 s d W 1 u c z E u e 0 N v Q 2 Q s M X 0 m c X V v d D s s J n F 1 b 3 Q 7 U 2 V j d G l v b j E v U 2 F t c G x l X 0 F S L 0 F 1 d G 9 S Z W 1 v d m V k Q 2 9 s d W 1 u c z E u e 0 1 h b m F n Z X I s M n 0 m c X V v d D s s J n F 1 b 3 Q 7 U 2 V j d G l v b j E v U 2 F t c G x l X 0 F S L 0 F 1 d G 9 S Z W 1 v d m V k Q 2 9 s d W 1 u c z E u e 1 V z Z X I s M 3 0 m c X V v d D s s J n F 1 b 3 Q 7 U 2 V j d G l v b j E v U 2 F t c G x l X 0 F S L 0 F 1 d G 9 S Z W 1 v d m V k Q 2 9 s d W 1 u c z E u e 1 R D b 2 R l L D R 9 J n F 1 b 3 Q 7 L C Z x d W 9 0 O 1 N l Y 3 R p b 2 4 x L 1 N h b X B s Z V 9 B U i 9 B d X R v U m V t b 3 Z l Z E N v b H V t b n M x L n t U Z X h 0 L D V 9 J n F 1 b 3 Q 7 L C Z x d W 9 0 O 1 N l Y 3 R p b 2 4 x L 1 N h b X B s Z V 9 B U i 9 B d X R v U m V t b 3 Z l Z E N v b H V t b n M x L n t U e X B l L D Z 9 J n F 1 b 3 Q 7 L C Z x d W 9 0 O 1 N l Y 3 R p b 2 4 x L 1 N h b X B s Z V 9 B U i 9 B d X R v U m V t b 3 Z l Z E N v b H V t b n M x L n t E b 2 N 1 b W V u d E 5 v L D d 9 J n F 1 b 3 Q 7 L C Z x d W 9 0 O 1 N l Y 3 R p b 2 4 x L 1 N h b X B s Z V 9 B U i 9 B d X R v U m V t b 3 Z l Z E N v b H V t b n M x L n t F Z m Z l Y 3 Q g Z G F 0 Z S w 4 f S Z x d W 9 0 O y w m c X V v d D t T Z W N 0 a W 9 u M S 9 T Y W 1 w b G V f Q V I v Q X V 0 b 1 J l b W 9 2 Z W R D b 2 x 1 b W 5 z M S 5 7 R G 9 j L k h l Y W R l c i B U Z X h 0 L D l 9 J n F 1 b 3 Q 7 L C Z x d W 9 0 O 1 N l Y 3 R p b 2 4 x L 1 N h b X B s Z V 9 B U i 9 B d X R v U m V t b 3 Z l Z E N v b H V t b n M x L n t U b 3 R h b C B E Z W I u L 0 N y Z W Q u L D E w f S Z x d W 9 0 O y w m c X V v d D t T Z W N 0 a W 9 u M S 9 T Y W 1 w b G V f Q V I v Q X V 0 b 1 J l b W 9 2 Z W R D b 2 x 1 b W 5 z M S 5 7 U 2 F t c G x p b m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W 1 w b G V f Q V I v Q X V 0 b 1 J l b W 9 2 Z W R D b 2 x 1 b W 5 z M S 5 7 V H l w Z S A r I F R D b 2 R l I C s g Q 2 8 g K y B E b 2 M g T i w w f S Z x d W 9 0 O y w m c X V v d D t T Z W N 0 a W 9 u M S 9 T Y W 1 w b G V f Q V I v Q X V 0 b 1 J l b W 9 2 Z W R D b 2 x 1 b W 5 z M S 5 7 Q 2 9 D Z C w x f S Z x d W 9 0 O y w m c X V v d D t T Z W N 0 a W 9 u M S 9 T Y W 1 w b G V f Q V I v Q X V 0 b 1 J l b W 9 2 Z W R D b 2 x 1 b W 5 z M S 5 7 T W F u Y W d l c i w y f S Z x d W 9 0 O y w m c X V v d D t T Z W N 0 a W 9 u M S 9 T Y W 1 w b G V f Q V I v Q X V 0 b 1 J l b W 9 2 Z W R D b 2 x 1 b W 5 z M S 5 7 V X N l c i w z f S Z x d W 9 0 O y w m c X V v d D t T Z W N 0 a W 9 u M S 9 T Y W 1 w b G V f Q V I v Q X V 0 b 1 J l b W 9 2 Z W R D b 2 x 1 b W 5 z M S 5 7 V E N v Z G U s N H 0 m c X V v d D s s J n F 1 b 3 Q 7 U 2 V j d G l v b j E v U 2 F t c G x l X 0 F S L 0 F 1 d G 9 S Z W 1 v d m V k Q 2 9 s d W 1 u c z E u e 1 R l e H Q s N X 0 m c X V v d D s s J n F 1 b 3 Q 7 U 2 V j d G l v b j E v U 2 F t c G x l X 0 F S L 0 F 1 d G 9 S Z W 1 v d m V k Q 2 9 s d W 1 u c z E u e 1 R 5 c G U s N n 0 m c X V v d D s s J n F 1 b 3 Q 7 U 2 V j d G l v b j E v U 2 F t c G x l X 0 F S L 0 F 1 d G 9 S Z W 1 v d m V k Q 2 9 s d W 1 u c z E u e 0 R v Y 3 V t Z W 5 0 T m 8 s N 3 0 m c X V v d D s s J n F 1 b 3 Q 7 U 2 V j d G l v b j E v U 2 F t c G x l X 0 F S L 0 F 1 d G 9 S Z W 1 v d m V k Q 2 9 s d W 1 u c z E u e 0 V m Z m V j d C B k Y X R l L D h 9 J n F 1 b 3 Q 7 L C Z x d W 9 0 O 1 N l Y 3 R p b 2 4 x L 1 N h b X B s Z V 9 B U i 9 B d X R v U m V t b 3 Z l Z E N v b H V t b n M x L n t E b 2 M u S G V h Z G V y I F R l e H Q s O X 0 m c X V v d D s s J n F 1 b 3 Q 7 U 2 V j d G l v b j E v U 2 F t c G x l X 0 F S L 0 F 1 d G 9 S Z W 1 v d m V k Q 2 9 s d W 1 u c z E u e 1 R v d G F s I E R l Y i 4 v Q 3 J l Z C 4 s M T B 9 J n F 1 b 3 Q 7 L C Z x d W 9 0 O 1 N l Y 3 R p b 2 4 x L 1 N h b X B s Z V 9 B U i 9 B d X R v U m V t b 3 Z l Z E N v b H V t b n M x L n t T Y W 1 w b G l u Z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X B s Z V 9 B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S X 1 R v X 0 F u Y W x 5 e m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T E t M D V U M T I 6 N T A 6 M T A u N D k 0 M T U 2 N 1 o i I C 8 + P E V u d H J 5 I F R 5 c G U 9 I l F 1 Z X J 5 S U Q i I F Z h b H V l P S J z O T M w M D M x N W U t N m M 0 O C 0 0 M D d h L W I z M W I t O T h m Z j U w Z D c 1 O W Z j I i A v P j x F b n R y e S B U e X B l P S J G a W x s Q 2 9 s d W 1 u V H l w Z X M i I F Z h b H V l P S J z Q U F B Q U F B Q U F B Q U F S Q U F B Q U F B Q U F B Q U F B Q U F B Q S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z A i I C 8 + P E V u d H J 5 I F R 5 c G U 9 I k Z p b G x U Y X J n Z X R O Y W 1 l Q 3 V z d G 9 t a X p l Z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l 9 U b y B B b m F s e X p l L 0 F 1 d G 9 S Z W 1 v d m V k Q 2 9 s d W 1 u c z E u e 0 N v Q 2 Q s M H 0 m c X V v d D s s J n F 1 b 3 Q 7 U 2 V j d G l v b j E v Q V J f V G 8 g Q W 5 h b H l 6 Z S 9 B d X R v U m V t b 3 Z l Z E N v b H V t b n M x L n t N Y W 5 h Z 2 V y L D F 9 J n F 1 b 3 Q 7 L C Z x d W 9 0 O 1 N l Y 3 R p b 2 4 x L 0 F S X 1 R v I E F u Y W x 5 e m U v Q X V 0 b 1 J l b W 9 2 Z W R D b 2 x 1 b W 5 z M S 5 7 V X N l c i w y f S Z x d W 9 0 O y w m c X V v d D t T Z W N 0 a W 9 u M S 9 B U l 9 U b y B B b m F s e X p l L 0 F 1 d G 9 S Z W 1 v d m V k Q 2 9 s d W 1 u c z E u e 1 R D b 2 R l L D N 9 J n F 1 b 3 Q 7 L C Z x d W 9 0 O 1 N l Y 3 R p b 2 4 x L 0 F S X 1 R v I E F u Y W x 5 e m U v Q X V 0 b 1 J l b W 9 2 Z W R D b 2 x 1 b W 5 z M S 5 7 V H l w Z S w 0 f S Z x d W 9 0 O y w m c X V v d D t T Z W N 0 a W 9 u M S 9 B U l 9 U b y B B b m F s e X p l L 0 F 1 d G 9 S Z W 1 v d m V k Q 2 9 s d W 1 u c z E u e 0 R v Y 3 V t Z W 5 0 T m 8 s N X 0 m c X V v d D s s J n F 1 b 3 Q 7 U 2 V j d G l v b j E v Q V J f V G 8 g Q W 5 h b H l 6 Z S 9 B d X R v U m V t b 3 Z l Z E N v b H V t b n M x L n t F Z m Z l Y 3 Q g Z G F 0 Z S w 2 f S Z x d W 9 0 O y w m c X V v d D t T Z W N 0 a W 9 u M S 9 B U l 9 U b y B B b m F s e X p l L 0 F 1 d G 9 S Z W 1 v d m V k Q 2 9 s d W 1 u c z E u e 0 R v Y y 5 I Z W F k Z X I g V G V 4 d C w 3 f S Z x d W 9 0 O y w m c X V v d D t T Z W N 0 a W 9 u M S 9 B U l 9 U b y B B b m F s e X p l L 0 F 1 d G 9 S Z W 1 v d m V k Q 2 9 s d W 1 u c z E u e 1 R v d G F s I E R l Y i 4 v Q 3 J l Z C 4 s O H 0 m c X V v d D s s J n F 1 b 3 Q 7 U 2 V j d G l v b j E v Q V J f V G 8 g Q W 5 h b H l 6 Z S 9 B d X R v U m V t b 3 Z l Z E N v b H V t b n M x L n t H L 0 w g Q W N j b 3 V u d C w 5 f S Z x d W 9 0 O y w m c X V v d D t T Z W N 0 a W 9 u M S 9 B U l 9 U b y B B b m F s e X p l L 0 F 1 d G 9 S Z W 1 v d m V k Q 2 9 s d W 1 u c z E u e 0 c v T C B B Y 2 N v d W 5 0 I E R l c 2 N y L i w x M H 0 m c X V v d D s s J n F 1 b 3 Q 7 U 2 V j d G l v b j E v Q V J f V G 8 g Q W 5 h b H l 6 Z S 9 B d X R v U m V t b 3 Z l Z E N v b H V t b n M x L n t T d X B w L 0 N 1 c 3 Q s M T F 9 J n F 1 b 3 Q 7 L C Z x d W 9 0 O 1 N l Y 3 R p b 2 4 x L 0 F S X 1 R v I E F u Y W x 5 e m U v Q X V 0 b 1 J l b W 9 2 Z W R D b 2 x 1 b W 5 z M S 5 7 R G V z Y y 5 T L 0 M s M T J 9 J n F 1 b 3 Q 7 L C Z x d W 9 0 O 1 N l Y 3 R p b 2 4 x L 0 F S X 1 R v I E F u Y W x 5 e m U v Q X V 0 b 1 J l b W 9 2 Z W R D b 2 x 1 b W 5 z M S 5 7 Q 2 9 z d C B D d H I s M T N 9 J n F 1 b 3 Q 7 L C Z x d W 9 0 O 1 N l Y 3 R p b 2 4 x L 0 F S X 1 R v I E F u Y W x 5 e m U v Q X V 0 b 1 J l b W 9 2 Z W R D b 2 x 1 b W 5 z M S 5 7 Q 2 9 z d C B D d H I g R G V z Y y 4 s M T R 9 J n F 1 b 3 Q 7 L C Z x d W 9 0 O 1 N l Y 3 R p b 2 4 x L 0 F S X 1 R v I E F u Y W x 5 e m U v Q X V 0 b 1 J l b W 9 2 Z W R D b 2 x 1 b W 5 z M S 5 7 U H J v Z m l 0 I E N 0 c i w x N X 0 m c X V v d D s s J n F 1 b 3 Q 7 U 2 V j d G l v b j E v Q V J f V G 8 g Q W 5 h b H l 6 Z S 9 B d X R v U m V t b 3 Z l Z E N v b H V t b n M x L n t Q c m 9 m a X Q g Q 3 R y I E R l c 2 M s M T Z 9 J n F 1 b 3 Q 7 L C Z x d W 9 0 O 1 N l Y 3 R p b 2 4 x L 0 F S X 1 R v I E F u Y W x 5 e m U v Q X V 0 b 1 J l b W 9 2 Z W R D b 2 x 1 b W 5 z M S 5 7 T 3 J k Z X I s M T d 9 J n F 1 b 3 Q 7 L C Z x d W 9 0 O 1 N l Y 3 R p b 2 4 x L 0 F S X 1 R v I E F u Y W x 5 e m U v Q X V 0 b 1 J l b W 9 2 Z W R D b 2 x 1 b W 5 z M S 5 7 T 3 J k Z X I g R G V z Y y 4 s M T h 9 J n F 1 b 3 Q 7 L C Z x d W 9 0 O 1 N l Y 3 R p b 2 4 x L 0 F S X 1 R v I E F u Y W x 5 e m U v Q X V 0 b 1 J l b W 9 2 Z W R D b 2 x 1 b W 5 z M S 5 7 I C A g R G V i a X Q g Y W 1 v d W 5 0 L D E 5 f S Z x d W 9 0 O y w m c X V v d D t T Z W N 0 a W 9 u M S 9 B U l 9 U b y B B b m F s e X p l L 0 F 1 d G 9 S Z W 1 v d m V k Q 2 9 s d W 1 u c z E u e y A g Q 3 J l Z G l 0 I G F t b 3 V u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F S X 1 R v I E F u Y W x 5 e m U v Q X V 0 b 1 J l b W 9 2 Z W R D b 2 x 1 b W 5 z M S 5 7 Q 2 9 D Z C w w f S Z x d W 9 0 O y w m c X V v d D t T Z W N 0 a W 9 u M S 9 B U l 9 U b y B B b m F s e X p l L 0 F 1 d G 9 S Z W 1 v d m V k Q 2 9 s d W 1 u c z E u e 0 1 h b m F n Z X I s M X 0 m c X V v d D s s J n F 1 b 3 Q 7 U 2 V j d G l v b j E v Q V J f V G 8 g Q W 5 h b H l 6 Z S 9 B d X R v U m V t b 3 Z l Z E N v b H V t b n M x L n t V c 2 V y L D J 9 J n F 1 b 3 Q 7 L C Z x d W 9 0 O 1 N l Y 3 R p b 2 4 x L 0 F S X 1 R v I E F u Y W x 5 e m U v Q X V 0 b 1 J l b W 9 2 Z W R D b 2 x 1 b W 5 z M S 5 7 V E N v Z G U s M 3 0 m c X V v d D s s J n F 1 b 3 Q 7 U 2 V j d G l v b j E v Q V J f V G 8 g Q W 5 h b H l 6 Z S 9 B d X R v U m V t b 3 Z l Z E N v b H V t b n M x L n t U e X B l L D R 9 J n F 1 b 3 Q 7 L C Z x d W 9 0 O 1 N l Y 3 R p b 2 4 x L 0 F S X 1 R v I E F u Y W x 5 e m U v Q X V 0 b 1 J l b W 9 2 Z W R D b 2 x 1 b W 5 z M S 5 7 R G 9 j d W 1 l b n R O b y w 1 f S Z x d W 9 0 O y w m c X V v d D t T Z W N 0 a W 9 u M S 9 B U l 9 U b y B B b m F s e X p l L 0 F 1 d G 9 S Z W 1 v d m V k Q 2 9 s d W 1 u c z E u e 0 V m Z m V j d C B k Y X R l L D Z 9 J n F 1 b 3 Q 7 L C Z x d W 9 0 O 1 N l Y 3 R p b 2 4 x L 0 F S X 1 R v I E F u Y W x 5 e m U v Q X V 0 b 1 J l b W 9 2 Z W R D b 2 x 1 b W 5 z M S 5 7 R G 9 j L k h l Y W R l c i B U Z X h 0 L D d 9 J n F 1 b 3 Q 7 L C Z x d W 9 0 O 1 N l Y 3 R p b 2 4 x L 0 F S X 1 R v I E F u Y W x 5 e m U v Q X V 0 b 1 J l b W 9 2 Z W R D b 2 x 1 b W 5 z M S 5 7 V G 9 0 Y W w g R G V i L i 9 D c m V k L i w 4 f S Z x d W 9 0 O y w m c X V v d D t T Z W N 0 a W 9 u M S 9 B U l 9 U b y B B b m F s e X p l L 0 F 1 d G 9 S Z W 1 v d m V k Q 2 9 s d W 1 u c z E u e 0 c v T C B B Y 2 N v d W 5 0 L D l 9 J n F 1 b 3 Q 7 L C Z x d W 9 0 O 1 N l Y 3 R p b 2 4 x L 0 F S X 1 R v I E F u Y W x 5 e m U v Q X V 0 b 1 J l b W 9 2 Z W R D b 2 x 1 b W 5 z M S 5 7 R y 9 M I E F j Y 2 9 1 b n Q g R G V z Y 3 I u L D E w f S Z x d W 9 0 O y w m c X V v d D t T Z W N 0 a W 9 u M S 9 B U l 9 U b y B B b m F s e X p l L 0 F 1 d G 9 S Z W 1 v d m V k Q 2 9 s d W 1 u c z E u e 1 N 1 c H A v Q 3 V z d C w x M X 0 m c X V v d D s s J n F 1 b 3 Q 7 U 2 V j d G l v b j E v Q V J f V G 8 g Q W 5 h b H l 6 Z S 9 B d X R v U m V t b 3 Z l Z E N v b H V t b n M x L n t E Z X N j L l M v Q y w x M n 0 m c X V v d D s s J n F 1 b 3 Q 7 U 2 V j d G l v b j E v Q V J f V G 8 g Q W 5 h b H l 6 Z S 9 B d X R v U m V t b 3 Z l Z E N v b H V t b n M x L n t D b 3 N 0 I E N 0 c i w x M 3 0 m c X V v d D s s J n F 1 b 3 Q 7 U 2 V j d G l v b j E v Q V J f V G 8 g Q W 5 h b H l 6 Z S 9 B d X R v U m V t b 3 Z l Z E N v b H V t b n M x L n t D b 3 N 0 I E N 0 c i B E Z X N j L i w x N H 0 m c X V v d D s s J n F 1 b 3 Q 7 U 2 V j d G l v b j E v Q V J f V G 8 g Q W 5 h b H l 6 Z S 9 B d X R v U m V t b 3 Z l Z E N v b H V t b n M x L n t Q c m 9 m a X Q g Q 3 R y L D E 1 f S Z x d W 9 0 O y w m c X V v d D t T Z W N 0 a W 9 u M S 9 B U l 9 U b y B B b m F s e X p l L 0 F 1 d G 9 S Z W 1 v d m V k Q 2 9 s d W 1 u c z E u e 1 B y b 2 Z p d C B D d H I g R G V z Y y w x N n 0 m c X V v d D s s J n F 1 b 3 Q 7 U 2 V j d G l v b j E v Q V J f V G 8 g Q W 5 h b H l 6 Z S 9 B d X R v U m V t b 3 Z l Z E N v b H V t b n M x L n t P c m R l c i w x N 3 0 m c X V v d D s s J n F 1 b 3 Q 7 U 2 V j d G l v b j E v Q V J f V G 8 g Q W 5 h b H l 6 Z S 9 B d X R v U m V t b 3 Z l Z E N v b H V t b n M x L n t P c m R l c i B E Z X N j L i w x O H 0 m c X V v d D s s J n F 1 b 3 Q 7 U 2 V j d G l v b j E v Q V J f V G 8 g Q W 5 h b H l 6 Z S 9 B d X R v U m V t b 3 Z l Z E N v b H V t b n M x L n s g I C B E Z W J p d C B h b W 9 1 b n Q s M T l 9 J n F 1 b 3 Q 7 L C Z x d W 9 0 O 1 N l Y 3 R p b 2 4 x L 0 F S X 1 R v I E F u Y W x 5 e m U v Q X V 0 b 1 J l b W 9 2 Z W R D b 2 x 1 b W 5 z M S 5 7 I C B D c m V k a X Q g Y W 1 v d W 5 0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J f V G 8 l M j B B b m F s e X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9 S Z W 9 y Z G V y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s + 6 l h F q Q c T 7 1 v b A t / H c s o A A A A A A I A A A A A A A N m A A D A A A A A E A A A A P L r H 4 m P 6 M M A H Y n v w K I a 1 7 g A A A A A B I A A A K A A A A A Q A A A A x j W / N Y 0 e z 2 v u n k Y Z 0 Z E 4 Y F A A A A B B i g C L Q i v 4 V m z 9 e 2 k y M P M Y x G b 7 0 E w H 2 W S f b r x q t F W b T i Z K Q T L O b e V g Y Y 1 I N F x y q x n t u R W v n X I p 7 o B l o Y i k T c 3 o g J S v I v L v s E Q t O D 2 l N l V 9 n x Q A A A A 8 Z 9 8 e g h 9 E n t K y M j b a Y w 7 w R P b H 3 Q = = < / D a t a M a s h u p > 
</file>

<file path=customXml/itemProps1.xml><?xml version="1.0" encoding="utf-8"?>
<ds:datastoreItem xmlns:ds="http://schemas.openxmlformats.org/officeDocument/2006/customXml" ds:itemID="{B0D13A38-CFC1-44FE-9553-BDBFBEC776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Manual Journals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S_RPA_CORP</dc:creator>
  <cp:lastModifiedBy>S_RPA_CORP</cp:lastModifiedBy>
  <dcterms:created xsi:type="dcterms:W3CDTF">2024-11-05T12:50:27Z</dcterms:created>
  <dcterms:modified xsi:type="dcterms:W3CDTF">2024-11-05T12:50:35Z</dcterms:modified>
</cp:coreProperties>
</file>