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80D98E09-C1BD-4AA4-B0C1-DD1FBB39D481}" xr6:coauthVersionLast="47" xr6:coauthVersionMax="47" xr10:uidLastSave="{00000000-0000-0000-0000-000000000000}"/>
  <bookViews>
    <workbookView xWindow="1125" yWindow="1125" windowWidth="21585" windowHeight="10290" activeTab="1" xr2:uid="{EF4E984F-DA08-4FCD-94B0-0D1F73233408}"/>
  </bookViews>
  <sheets>
    <sheet name="Sheet1" sheetId="1" r:id="rId1"/>
    <sheet name="Manual Journals Validation" sheetId="2" r:id="rId2"/>
  </sheets>
  <definedNames>
    <definedName name="ExternalData_4" localSheetId="1" hidden="1">'Manual Journals Validation'!$C$5:$W$35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T3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B4A52-0C10-4A07-8783-25D5A512730C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2" xr16:uid="{CAEBB73F-F96A-47BD-9176-DF378CD3034D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3" xr16:uid="{02D40CDE-18A7-483C-ABC5-00038D90E5F7}" keepAlive="1" name="Query - Sample_AP" description="Connection to the 'Sample_AP' query in the workbook." type="5" refreshedVersion="0" background="1">
    <dbPr connection="Provider=Microsoft.Mashup.OleDb.1;Data Source=$Workbook$;Location=Sample_AP;Extended Properties=&quot;&quot;" command="SELECT * FROM [Sample_AP]"/>
  </connection>
</connections>
</file>

<file path=xl/sharedStrings.xml><?xml version="1.0" encoding="utf-8"?>
<sst xmlns="http://schemas.openxmlformats.org/spreadsheetml/2006/main" count="208" uniqueCount="39">
  <si>
    <t>Clearings To be Analyzed (Lines) for SOX Control 02.74.1 - Supplier and other Clearings: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</si>
  <si>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</si>
  <si>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</si>
  <si>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</si>
  <si>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</si>
  <si>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</si>
  <si>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</si>
  <si>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</si>
  <si>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</si>
  <si>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</si>
  <si>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</si>
  <si>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</si>
  <si>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</si>
  <si>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</si>
  <si>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</si>
  <si>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</si>
  <si>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</si>
  <si>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</si>
  <si>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</si>
  <si>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</si>
  <si>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</si>
  <si>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</si>
  <si>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</si>
  <si>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</si>
  <si>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</si>
  <si>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</si>
  <si>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</si>
  <si>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MPGOMEZ</t>
  </si>
  <si>
    <t>PBADA</t>
  </si>
  <si>
    <t>FB1S</t>
  </si>
  <si>
    <t>AB</t>
  </si>
  <si>
    <t>Ret. IRPF personal</t>
  </si>
  <si>
    <t>Ret. IRPF profes.</t>
  </si>
  <si>
    <t>E009</t>
  </si>
  <si>
    <t>CBERMEJO</t>
  </si>
  <si>
    <t>Otros ing. Ges.corr.</t>
  </si>
  <si>
    <t>1110ES0001</t>
  </si>
  <si>
    <t>GTOS GRLES ESPAÑA</t>
  </si>
  <si>
    <t>S. Social Acreed.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</si>
</sst>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14" fontId="3" fillId="0" borderId="0" xfId="0" applyNumberFormat="1" applyFont="1"/>
    <xf numFmtId="164" fontId="4" fillId="0" borderId="0" xfId="0" applyNumberFormat="1" applyFont="1"/>
    <xf numFmtId="0" fontId="3" fillId="2" borderId="2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4DF6893D-8457-470A-B7BF-9AE794DF0BAF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F42E0-1C28-4CEB-9881-05FD702F7C20}" name="AP_To_Analyze" displayName="AP_To_Analyze" ref="C5:AA35" tableType="queryTable" totalsRowShown="0" headerRowDxfId="26" dataDxfId="25" headerRowBorderDxfId="23" tableBorderDxfId="24">
  <tableColumns count="25">
    <tableColumn id="1" xr3:uid="{E23DCC1F-4135-4193-9E9D-2938426FA7DC}" uniqueName="1" name="CoCd" queryTableFieldId="1" dataDxfId="22"/>
    <tableColumn id="2" xr3:uid="{875AD186-C827-432C-AD5D-78F47B68D698}" uniqueName="2" name="Manager" queryTableFieldId="2" dataDxfId="21"/>
    <tableColumn id="3" xr3:uid="{CDCE1043-ADA9-4423-B6E7-612EF0868558}" uniqueName="3" name="User" queryTableFieldId="3" dataDxfId="20"/>
    <tableColumn id="4" xr3:uid="{2BBA51FF-80F6-497A-9475-2A3B5D0A2EFC}" uniqueName="4" name="TCode" queryTableFieldId="4" dataDxfId="19"/>
    <tableColumn id="5" xr3:uid="{389187A2-6920-4BE7-8A5D-BB757B1295E7}" uniqueName="5" name="Type" queryTableFieldId="5" dataDxfId="18"/>
    <tableColumn id="6" xr3:uid="{E6ED6976-CBFB-4347-A088-9B17CBAC4F78}" uniqueName="6" name="DocumentNo" queryTableFieldId="6" dataDxfId="17"/>
    <tableColumn id="7" xr3:uid="{1A539ADA-60DD-4801-800C-176C8BE56C41}" uniqueName="7" name="Effect date" queryTableFieldId="7" dataDxfId="16"/>
    <tableColumn id="8" xr3:uid="{615E57F5-55A5-4733-868A-185AEF6B8939}" uniqueName="8" name="Doc.Header Text" queryTableFieldId="8" dataDxfId="15"/>
    <tableColumn id="9" xr3:uid="{2CA3D3D8-919E-4D25-9D26-20AF5A86E9E0}" uniqueName="9" name="Total Deb./Cred." queryTableFieldId="9" dataDxfId="14"/>
    <tableColumn id="10" xr3:uid="{B4451852-5FA5-4D48-B7C7-10063ABBB6EF}" uniqueName="10" name="G/L Account" queryTableFieldId="10" dataDxfId="13"/>
    <tableColumn id="11" xr3:uid="{2200B803-A618-44D4-8ABA-53400EE83DA6}" uniqueName="11" name="G/L Account Descr." queryTableFieldId="11" dataDxfId="12"/>
    <tableColumn id="20" xr3:uid="{02041453-4A84-4617-9856-C1340EB295E9}" uniqueName="20" name="Supp/Cust" queryTableFieldId="28"/>
    <tableColumn id="21" xr3:uid="{8FF55C7F-5026-485E-9CE0-571D42E69CF7}" uniqueName="21" name="Desc.S/C" queryTableFieldId="29"/>
    <tableColumn id="14" xr3:uid="{5B9E39C0-4D53-40C1-AD69-CE92A4B91A6A}" uniqueName="14" name="Cost Ctr" queryTableFieldId="14" dataDxfId="11"/>
    <tableColumn id="17" xr3:uid="{16299EC4-F105-4B08-8080-3F24C66CC856}" uniqueName="17" name="Cost Ctr Desc." queryTableFieldId="17" dataDxfId="10"/>
    <tableColumn id="15" xr3:uid="{245E774E-F966-4027-A5E5-97D75B59418B}" uniqueName="15" name="Profit Ctr" queryTableFieldId="15" dataDxfId="9"/>
    <tableColumn id="18" xr3:uid="{C575F0C7-AD9A-44EC-91F1-3128FA099D6C}" uniqueName="18" name="Profit Ctr Desc" queryTableFieldId="18" dataDxfId="8"/>
    <tableColumn id="16" xr3:uid="{3E28DF2E-6E55-41DA-983E-A3ED6D8963D0}" uniqueName="16" name="Order" queryTableFieldId="16" dataDxfId="7"/>
    <tableColumn id="19" xr3:uid="{4C4292B1-9195-4AC3-9E59-C3BFD0AE3345}" uniqueName="19" name="Order Desc." queryTableFieldId="19" dataDxfId="6"/>
    <tableColumn id="12" xr3:uid="{50A6DE87-3311-4FE6-8004-C439C5E7E697}" uniqueName="12" name="   Debit amount" queryTableFieldId="12" dataDxfId="5"/>
    <tableColumn id="13" xr3:uid="{551B2622-6F45-493F-8095-41256B39C28F}" uniqueName="13" name="  Credit amount" queryTableFieldId="13" dataDxfId="4"/>
    <tableColumn id="22" xr3:uid="{CBDC2893-4FC2-40A7-92DA-D3DF719C6A4E}" uniqueName="22" name="CHECK" queryTableFieldId="32" dataDxfId="3"/>
    <tableColumn id="23" xr3:uid="{C7C7C1EE-B3C8-4F91-9EC6-596CDB0F80BA}" uniqueName="23" name="JUSTIFICATION" queryTableFieldId="33" dataDxfId="2"/>
    <tableColumn id="24" xr3:uid="{57CEBB2A-A76A-4DC2-A48E-6C8317952B29}" uniqueName="24" name="SUPPORTING DOC." queryTableFieldId="34" dataDxfId="1"/>
    <tableColumn id="25" xr3:uid="{CFFFC78D-5A23-4A6F-A6AC-27BC61B3589E}" uniqueName="25" name="SUPPORTING DOC. LOCATION" queryTableFieldId="35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7656-3135-460B-B80B-383AB54490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3362-7D35-4F31-9F48-FC6A0967EFC3}">
  <sheetPr>
    <tabColor theme="7"/>
  </sheetPr>
  <dimension ref="C1:AA35"/>
  <sheetViews>
    <sheetView showGridLines="0" tabSelected="1" topLeftCell="A9" zoomScale="90" zoomScaleNormal="90" workbookViewId="0">
      <pane xSplit="11" topLeftCell="W1" activePane="topRight" state="frozen"/>
      <selection pane="topRight" activeCell="X5" sqref="X5:X6"/>
    </sheetView>
  </sheetViews>
  <sheetFormatPr defaultColWidth="8.85546875" defaultRowHeight="12" x14ac:dyDescent="0.2"/>
  <cols>
    <col min="1" max="2" width="2.42578125" style="4" customWidth="1"/>
    <col min="3" max="3" width="5.85546875" style="4" bestFit="1" customWidth="1"/>
    <col min="4" max="4" width="10.42578125" style="4" bestFit="1" customWidth="1"/>
    <col min="5" max="5" width="9.42578125" style="4" bestFit="1" customWidth="1"/>
    <col min="6" max="6" width="6.85546875" style="4" bestFit="1" customWidth="1"/>
    <col min="7" max="7" width="5.42578125" style="4" bestFit="1" customWidth="1"/>
    <col min="8" max="8" width="12.140625" style="4" bestFit="1" customWidth="1"/>
    <col min="9" max="9" width="10.28515625" style="5" bestFit="1" customWidth="1"/>
    <col min="10" max="10" width="15.42578125" style="4" bestFit="1" customWidth="1"/>
    <col min="11" max="11" width="15" style="4" bestFit="1" customWidth="1"/>
    <col min="12" max="12" width="11.5703125" style="4" bestFit="1" customWidth="1"/>
    <col min="13" max="13" width="17.7109375" style="4" bestFit="1" customWidth="1"/>
    <col min="14" max="14" width="10.140625" style="4" bestFit="1" customWidth="1"/>
    <col min="15" max="15" width="8.7109375" style="4" bestFit="1" customWidth="1"/>
    <col min="16" max="16" width="8.42578125" style="4" bestFit="1" customWidth="1"/>
    <col min="17" max="17" width="13.5703125" style="4" bestFit="1" customWidth="1"/>
    <col min="18" max="18" width="11.28515625" style="4" bestFit="1" customWidth="1"/>
    <col min="19" max="19" width="19.42578125" style="4" bestFit="1" customWidth="1"/>
    <col min="20" max="20" width="6.140625" style="4" bestFit="1" customWidth="1"/>
    <col min="21" max="21" width="11.42578125" style="4" bestFit="1" customWidth="1"/>
    <col min="22" max="22" width="14.140625" style="4" bestFit="1" customWidth="1"/>
    <col min="23" max="23" width="14.7109375" style="4" bestFit="1" customWidth="1"/>
    <col min="24" max="24" width="6.85546875" style="4" bestFit="1" customWidth="1"/>
    <col min="25" max="25" width="13.85546875" style="4" bestFit="1" customWidth="1"/>
    <col min="26" max="26" width="11.85546875" style="4" bestFit="1" customWidth="1"/>
    <col min="27" max="27" width="16.7109375" style="4" bestFit="1" customWidth="1"/>
    <col min="28" max="16384" width="8.85546875" style="4"/>
  </cols>
  <sheetData>
    <row r="1" spans="3:27" s="3" customFormat="1" ht="21.6" customHeight="1" x14ac:dyDescent="0.3">
      <c r="C1" s="1" t="s">
        <v>0</v>
      </c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3" spans="3:27" x14ac:dyDescent="0.2">
      <c r="K3" s="6">
        <f>+SUM(AP_To_Analyze[[#All],[Total Deb./Cred.]])</f>
        <v>11653307.500000002</v>
      </c>
      <c r="T3" s="6">
        <f>+SUM(AP_To_Analyze[[#All],[   Debit amount]])</f>
        <v>547313.14000000013</v>
      </c>
      <c r="U3" s="6">
        <f>+SUM(AP_To_Analyze[[#All],[  Credit amount]])</f>
        <v>547313.14</v>
      </c>
      <c r="V3" s="6"/>
      <c r="W3" s="6"/>
      <c r="X3" s="6"/>
      <c r="Y3" s="6"/>
    </row>
    <row r="4" spans="3:27" ht="12.75" thickBot="1" x14ac:dyDescent="0.25"/>
    <row r="5" spans="3:27" ht="24.75" thickBot="1" x14ac:dyDescent="0.25"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8" t="s">
        <v>7</v>
      </c>
      <c r="J5" s="7" t="s">
        <v>8</v>
      </c>
      <c r="K5" s="7" t="s">
        <v>9</v>
      </c>
      <c r="L5" s="9" t="s">
        <v>10</v>
      </c>
      <c r="M5" s="9" t="s">
        <v>11</v>
      </c>
      <c r="N5" s="9" t="s">
        <v>12</v>
      </c>
      <c r="O5" s="9" t="s">
        <v>13</v>
      </c>
      <c r="P5" s="9" t="s">
        <v>14</v>
      </c>
      <c r="Q5" s="9" t="s">
        <v>15</v>
      </c>
      <c r="R5" s="9" t="s">
        <v>16</v>
      </c>
      <c r="S5" s="9" t="s">
        <v>17</v>
      </c>
      <c r="T5" s="9" t="s">
        <v>18</v>
      </c>
      <c r="U5" s="9" t="s">
        <v>19</v>
      </c>
      <c r="V5" s="9" t="s">
        <v>20</v>
      </c>
      <c r="W5" s="9" t="s">
        <v>21</v>
      </c>
      <c r="X5" s="10" t="s">
        <v>22</v>
      </c>
      <c r="Y5" s="11" t="s">
        <v>23</v>
      </c>
      <c r="Z5" s="12" t="s">
        <v>24</v>
      </c>
      <c r="AA5" s="13" t="s">
        <v>25</v>
      </c>
    </row>
    <row r="6" spans="3:27" ht="15" x14ac:dyDescent="0.25">
      <c r="C6" s="14" t="s">
        <v>26</v>
      </c>
      <c r="D6" s="14" t="s">
        <v>27</v>
      </c>
      <c r="E6" s="14" t="s">
        <v>28</v>
      </c>
      <c r="F6" s="14" t="s">
        <v>29</v>
      </c>
      <c r="G6" s="14" t="s">
        <v>30</v>
      </c>
      <c r="H6" s="14">
        <v>23057508</v>
      </c>
      <c r="I6" s="15">
        <v>45596</v>
      </c>
      <c r="K6" s="16">
        <v>445837.09</v>
      </c>
      <c r="L6" s="14">
        <v>4751000001</v>
      </c>
      <c r="M6" s="4" t="s">
        <v>31</v>
      </c>
      <c r="N6"/>
      <c r="O6"/>
      <c r="V6" s="16">
        <v>9270.6200000000008</v>
      </c>
      <c r="W6" s="16">
        <v>0</v>
      </c>
    </row>
    <row r="7" spans="3:27" ht="15" x14ac:dyDescent="0.25">
      <c r="C7" s="14" t="s">
        <v>26</v>
      </c>
      <c r="D7" s="14" t="s">
        <v>27</v>
      </c>
      <c r="E7" s="14" t="s">
        <v>28</v>
      </c>
      <c r="F7" s="14" t="s">
        <v>29</v>
      </c>
      <c r="G7" s="14" t="s">
        <v>30</v>
      </c>
      <c r="H7" s="14">
        <v>23057508</v>
      </c>
      <c r="I7" s="15">
        <v>45596</v>
      </c>
      <c r="K7" s="16">
        <v>445837.09</v>
      </c>
      <c r="L7" s="14">
        <v>4751000001</v>
      </c>
      <c r="M7" s="4" t="s">
        <v>31</v>
      </c>
      <c r="N7"/>
      <c r="O7"/>
      <c r="V7" s="16">
        <v>56335.33</v>
      </c>
      <c r="W7" s="16">
        <v>0</v>
      </c>
    </row>
    <row r="8" spans="3:27" ht="15" x14ac:dyDescent="0.25">
      <c r="C8" s="14" t="s">
        <v>26</v>
      </c>
      <c r="D8" s="14" t="s">
        <v>27</v>
      </c>
      <c r="E8" s="14" t="s">
        <v>28</v>
      </c>
      <c r="F8" s="14" t="s">
        <v>29</v>
      </c>
      <c r="G8" s="14" t="s">
        <v>30</v>
      </c>
      <c r="H8" s="14">
        <v>23057508</v>
      </c>
      <c r="I8" s="15">
        <v>45596</v>
      </c>
      <c r="K8" s="16">
        <v>445837.09</v>
      </c>
      <c r="L8" s="14">
        <v>4751000001</v>
      </c>
      <c r="M8" s="4" t="s">
        <v>31</v>
      </c>
      <c r="N8"/>
      <c r="O8"/>
      <c r="V8" s="16">
        <v>1942.87</v>
      </c>
      <c r="W8" s="16">
        <v>0</v>
      </c>
    </row>
    <row r="9" spans="3:27" ht="15" x14ac:dyDescent="0.25">
      <c r="C9" s="14" t="s">
        <v>26</v>
      </c>
      <c r="D9" s="14" t="s">
        <v>27</v>
      </c>
      <c r="E9" s="14" t="s">
        <v>28</v>
      </c>
      <c r="F9" s="14" t="s">
        <v>29</v>
      </c>
      <c r="G9" s="14" t="s">
        <v>30</v>
      </c>
      <c r="H9" s="14">
        <v>23057508</v>
      </c>
      <c r="I9" s="15">
        <v>45596</v>
      </c>
      <c r="K9" s="16">
        <v>445837.09</v>
      </c>
      <c r="L9" s="14">
        <v>4751000001</v>
      </c>
      <c r="M9" s="4" t="s">
        <v>31</v>
      </c>
      <c r="N9"/>
      <c r="O9"/>
      <c r="V9" s="16">
        <v>2496.91</v>
      </c>
      <c r="W9" s="16">
        <v>0</v>
      </c>
    </row>
    <row r="10" spans="3:27" ht="15" x14ac:dyDescent="0.25"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14">
        <v>23057508</v>
      </c>
      <c r="I10" s="15">
        <v>45596</v>
      </c>
      <c r="K10" s="16">
        <v>445837.09</v>
      </c>
      <c r="L10" s="14">
        <v>4751000001</v>
      </c>
      <c r="M10" s="4" t="s">
        <v>31</v>
      </c>
      <c r="N10"/>
      <c r="O10"/>
      <c r="V10" s="16">
        <v>38775.43</v>
      </c>
      <c r="W10" s="16">
        <v>0</v>
      </c>
    </row>
    <row r="11" spans="3:27" ht="15" x14ac:dyDescent="0.25">
      <c r="C11" s="14" t="s">
        <v>26</v>
      </c>
      <c r="D11" s="14" t="s">
        <v>27</v>
      </c>
      <c r="E11" s="14" t="s">
        <v>28</v>
      </c>
      <c r="F11" s="14" t="s">
        <v>29</v>
      </c>
      <c r="G11" s="14" t="s">
        <v>30</v>
      </c>
      <c r="H11" s="14">
        <v>23057508</v>
      </c>
      <c r="I11" s="15">
        <v>45596</v>
      </c>
      <c r="K11" s="16">
        <v>445837.09</v>
      </c>
      <c r="L11" s="14">
        <v>4751000001</v>
      </c>
      <c r="M11" s="4" t="s">
        <v>31</v>
      </c>
      <c r="N11"/>
      <c r="O11"/>
      <c r="V11" s="16">
        <v>109258</v>
      </c>
      <c r="W11" s="16">
        <v>0</v>
      </c>
    </row>
    <row r="12" spans="3:27" ht="15" x14ac:dyDescent="0.25">
      <c r="C12" s="14" t="s">
        <v>26</v>
      </c>
      <c r="D12" s="14" t="s">
        <v>27</v>
      </c>
      <c r="E12" s="14" t="s">
        <v>28</v>
      </c>
      <c r="F12" s="14" t="s">
        <v>29</v>
      </c>
      <c r="G12" s="14" t="s">
        <v>30</v>
      </c>
      <c r="H12" s="14">
        <v>23057508</v>
      </c>
      <c r="I12" s="15">
        <v>45596</v>
      </c>
      <c r="K12" s="16">
        <v>445837.09</v>
      </c>
      <c r="L12" s="14">
        <v>4751000001</v>
      </c>
      <c r="M12" s="4" t="s">
        <v>31</v>
      </c>
      <c r="N12"/>
      <c r="O12"/>
      <c r="V12" s="16">
        <v>1366.01</v>
      </c>
      <c r="W12" s="16">
        <v>0</v>
      </c>
    </row>
    <row r="13" spans="3:27" ht="15" x14ac:dyDescent="0.25">
      <c r="C13" s="14" t="s">
        <v>26</v>
      </c>
      <c r="D13" s="14" t="s">
        <v>27</v>
      </c>
      <c r="E13" s="14" t="s">
        <v>28</v>
      </c>
      <c r="F13" s="14" t="s">
        <v>29</v>
      </c>
      <c r="G13" s="14" t="s">
        <v>30</v>
      </c>
      <c r="H13" s="14">
        <v>23057508</v>
      </c>
      <c r="I13" s="15">
        <v>45596</v>
      </c>
      <c r="K13" s="16">
        <v>445837.09</v>
      </c>
      <c r="L13" s="14">
        <v>4751000001</v>
      </c>
      <c r="M13" s="4" t="s">
        <v>31</v>
      </c>
      <c r="N13"/>
      <c r="O13"/>
      <c r="V13" s="16">
        <v>39467.72</v>
      </c>
      <c r="W13" s="16">
        <v>0</v>
      </c>
    </row>
    <row r="14" spans="3:27" ht="15" x14ac:dyDescent="0.25">
      <c r="C14" s="14" t="s">
        <v>26</v>
      </c>
      <c r="D14" s="14" t="s">
        <v>27</v>
      </c>
      <c r="E14" s="14" t="s">
        <v>28</v>
      </c>
      <c r="F14" s="14" t="s">
        <v>29</v>
      </c>
      <c r="G14" s="14" t="s">
        <v>30</v>
      </c>
      <c r="H14" s="14">
        <v>23057508</v>
      </c>
      <c r="I14" s="15">
        <v>45596</v>
      </c>
      <c r="K14" s="16">
        <v>445837.09</v>
      </c>
      <c r="L14" s="14">
        <v>4751000001</v>
      </c>
      <c r="M14" s="4" t="s">
        <v>31</v>
      </c>
      <c r="N14"/>
      <c r="O14"/>
      <c r="V14" s="16">
        <v>0</v>
      </c>
      <c r="W14" s="16">
        <v>445837.09</v>
      </c>
    </row>
    <row r="15" spans="3:27" ht="15" x14ac:dyDescent="0.25">
      <c r="C15" s="14" t="s">
        <v>26</v>
      </c>
      <c r="D15" s="14" t="s">
        <v>27</v>
      </c>
      <c r="E15" s="14" t="s">
        <v>28</v>
      </c>
      <c r="F15" s="14" t="s">
        <v>29</v>
      </c>
      <c r="G15" s="14" t="s">
        <v>30</v>
      </c>
      <c r="H15" s="14">
        <v>23057508</v>
      </c>
      <c r="I15" s="15">
        <v>45596</v>
      </c>
      <c r="K15" s="16">
        <v>445837.09</v>
      </c>
      <c r="L15" s="14">
        <v>4751000004</v>
      </c>
      <c r="M15" s="4" t="s">
        <v>32</v>
      </c>
      <c r="N15"/>
      <c r="O15"/>
      <c r="V15" s="16">
        <v>4437.9799999999996</v>
      </c>
      <c r="W15" s="16">
        <v>0</v>
      </c>
    </row>
    <row r="16" spans="3:27" ht="15" x14ac:dyDescent="0.25">
      <c r="C16" s="14" t="s">
        <v>26</v>
      </c>
      <c r="D16" s="14" t="s">
        <v>27</v>
      </c>
      <c r="E16" s="14" t="s">
        <v>28</v>
      </c>
      <c r="F16" s="14" t="s">
        <v>29</v>
      </c>
      <c r="G16" s="14" t="s">
        <v>30</v>
      </c>
      <c r="H16" s="14">
        <v>23057508</v>
      </c>
      <c r="I16" s="15">
        <v>45596</v>
      </c>
      <c r="K16" s="16">
        <v>445837.09</v>
      </c>
      <c r="L16" s="14">
        <v>4751000004</v>
      </c>
      <c r="M16" s="4" t="s">
        <v>32</v>
      </c>
      <c r="N16"/>
      <c r="O16"/>
      <c r="V16" s="16">
        <v>687.01</v>
      </c>
      <c r="W16" s="16">
        <v>0</v>
      </c>
    </row>
    <row r="17" spans="3:23" ht="15" x14ac:dyDescent="0.25">
      <c r="C17" s="14" t="s">
        <v>26</v>
      </c>
      <c r="D17" s="14" t="s">
        <v>27</v>
      </c>
      <c r="E17" s="14" t="s">
        <v>28</v>
      </c>
      <c r="F17" s="14" t="s">
        <v>29</v>
      </c>
      <c r="G17" s="14" t="s">
        <v>30</v>
      </c>
      <c r="H17" s="14">
        <v>23057508</v>
      </c>
      <c r="I17" s="15">
        <v>45596</v>
      </c>
      <c r="K17" s="16">
        <v>445837.09</v>
      </c>
      <c r="L17" s="14">
        <v>4751000004</v>
      </c>
      <c r="M17" s="4" t="s">
        <v>32</v>
      </c>
      <c r="N17"/>
      <c r="O17"/>
      <c r="V17" s="16">
        <v>3.18</v>
      </c>
      <c r="W17" s="16">
        <v>0</v>
      </c>
    </row>
    <row r="18" spans="3:23" ht="15" x14ac:dyDescent="0.25">
      <c r="C18" s="14" t="s">
        <v>26</v>
      </c>
      <c r="D18" s="14" t="s">
        <v>27</v>
      </c>
      <c r="E18" s="14" t="s">
        <v>28</v>
      </c>
      <c r="F18" s="14" t="s">
        <v>29</v>
      </c>
      <c r="G18" s="14" t="s">
        <v>30</v>
      </c>
      <c r="H18" s="14">
        <v>23057508</v>
      </c>
      <c r="I18" s="15">
        <v>45596</v>
      </c>
      <c r="K18" s="16">
        <v>445837.09</v>
      </c>
      <c r="L18" s="14">
        <v>4751000004</v>
      </c>
      <c r="M18" s="4" t="s">
        <v>32</v>
      </c>
      <c r="N18"/>
      <c r="O18"/>
      <c r="V18" s="16">
        <v>459</v>
      </c>
      <c r="W18" s="16">
        <v>0</v>
      </c>
    </row>
    <row r="19" spans="3:23" ht="15" x14ac:dyDescent="0.25">
      <c r="C19" s="14" t="s">
        <v>26</v>
      </c>
      <c r="D19" s="14" t="s">
        <v>27</v>
      </c>
      <c r="E19" s="14" t="s">
        <v>28</v>
      </c>
      <c r="F19" s="14" t="s">
        <v>29</v>
      </c>
      <c r="G19" s="14" t="s">
        <v>30</v>
      </c>
      <c r="H19" s="14">
        <v>23057508</v>
      </c>
      <c r="I19" s="15">
        <v>45596</v>
      </c>
      <c r="K19" s="16">
        <v>445837.09</v>
      </c>
      <c r="L19" s="14">
        <v>4751000004</v>
      </c>
      <c r="M19" s="4" t="s">
        <v>32</v>
      </c>
      <c r="N19"/>
      <c r="O19"/>
      <c r="V19" s="16">
        <v>79.680000000000007</v>
      </c>
      <c r="W19" s="16">
        <v>0</v>
      </c>
    </row>
    <row r="20" spans="3:23" ht="15" x14ac:dyDescent="0.25">
      <c r="C20" s="14" t="s">
        <v>26</v>
      </c>
      <c r="D20" s="14" t="s">
        <v>27</v>
      </c>
      <c r="E20" s="14" t="s">
        <v>28</v>
      </c>
      <c r="F20" s="14" t="s">
        <v>29</v>
      </c>
      <c r="G20" s="14" t="s">
        <v>30</v>
      </c>
      <c r="H20" s="14">
        <v>23057508</v>
      </c>
      <c r="I20" s="15">
        <v>45596</v>
      </c>
      <c r="K20" s="16">
        <v>445837.09</v>
      </c>
      <c r="L20" s="14">
        <v>4751000004</v>
      </c>
      <c r="M20" s="4" t="s">
        <v>32</v>
      </c>
      <c r="N20"/>
      <c r="O20"/>
      <c r="V20" s="16">
        <v>1572.14</v>
      </c>
      <c r="W20" s="16">
        <v>0</v>
      </c>
    </row>
    <row r="21" spans="3:23" ht="15" x14ac:dyDescent="0.25">
      <c r="C21" s="14" t="s">
        <v>26</v>
      </c>
      <c r="D21" s="14" t="s">
        <v>27</v>
      </c>
      <c r="E21" s="14" t="s">
        <v>28</v>
      </c>
      <c r="F21" s="14" t="s">
        <v>29</v>
      </c>
      <c r="G21" s="14" t="s">
        <v>30</v>
      </c>
      <c r="H21" s="14">
        <v>23057508</v>
      </c>
      <c r="I21" s="15">
        <v>45596</v>
      </c>
      <c r="K21" s="16">
        <v>445837.09</v>
      </c>
      <c r="L21" s="14">
        <v>4751000004</v>
      </c>
      <c r="M21" s="4" t="s">
        <v>32</v>
      </c>
      <c r="N21"/>
      <c r="O21"/>
      <c r="V21" s="16">
        <v>299.91000000000003</v>
      </c>
      <c r="W21" s="16">
        <v>0</v>
      </c>
    </row>
    <row r="22" spans="3:23" ht="15" x14ac:dyDescent="0.25">
      <c r="C22" s="14" t="s">
        <v>26</v>
      </c>
      <c r="D22" s="14" t="s">
        <v>27</v>
      </c>
      <c r="E22" s="14" t="s">
        <v>28</v>
      </c>
      <c r="F22" s="14" t="s">
        <v>29</v>
      </c>
      <c r="G22" s="14" t="s">
        <v>30</v>
      </c>
      <c r="H22" s="14">
        <v>23057508</v>
      </c>
      <c r="I22" s="15">
        <v>45596</v>
      </c>
      <c r="K22" s="16">
        <v>445837.09</v>
      </c>
      <c r="L22" s="14">
        <v>4751000004</v>
      </c>
      <c r="M22" s="4" t="s">
        <v>32</v>
      </c>
      <c r="N22"/>
      <c r="O22"/>
      <c r="V22" s="16">
        <v>502.04</v>
      </c>
      <c r="W22" s="16">
        <v>0</v>
      </c>
    </row>
    <row r="23" spans="3:23" ht="15" x14ac:dyDescent="0.25">
      <c r="C23" s="14" t="s">
        <v>26</v>
      </c>
      <c r="D23" s="14" t="s">
        <v>27</v>
      </c>
      <c r="E23" s="14" t="s">
        <v>28</v>
      </c>
      <c r="F23" s="14" t="s">
        <v>29</v>
      </c>
      <c r="G23" s="14" t="s">
        <v>30</v>
      </c>
      <c r="H23" s="14">
        <v>23057508</v>
      </c>
      <c r="I23" s="15">
        <v>45596</v>
      </c>
      <c r="K23" s="16">
        <v>445837.09</v>
      </c>
      <c r="L23" s="14">
        <v>4751000004</v>
      </c>
      <c r="M23" s="4" t="s">
        <v>32</v>
      </c>
      <c r="N23"/>
      <c r="O23"/>
      <c r="V23" s="16">
        <v>445.53</v>
      </c>
      <c r="W23" s="16">
        <v>0</v>
      </c>
    </row>
    <row r="24" spans="3:23" ht="15" x14ac:dyDescent="0.25">
      <c r="C24" s="14" t="s">
        <v>26</v>
      </c>
      <c r="D24" s="14" t="s">
        <v>27</v>
      </c>
      <c r="E24" s="14" t="s">
        <v>28</v>
      </c>
      <c r="F24" s="14" t="s">
        <v>29</v>
      </c>
      <c r="G24" s="14" t="s">
        <v>30</v>
      </c>
      <c r="H24" s="14">
        <v>23057508</v>
      </c>
      <c r="I24" s="15">
        <v>45596</v>
      </c>
      <c r="K24" s="16">
        <v>445837.09</v>
      </c>
      <c r="L24" s="14">
        <v>4751000004</v>
      </c>
      <c r="M24" s="4" t="s">
        <v>32</v>
      </c>
      <c r="N24"/>
      <c r="O24"/>
      <c r="V24" s="16">
        <v>37.5</v>
      </c>
      <c r="W24" s="16">
        <v>0</v>
      </c>
    </row>
    <row r="25" spans="3:23" ht="15" x14ac:dyDescent="0.25">
      <c r="C25" s="14" t="s">
        <v>26</v>
      </c>
      <c r="D25" s="14" t="s">
        <v>27</v>
      </c>
      <c r="E25" s="14" t="s">
        <v>28</v>
      </c>
      <c r="F25" s="14" t="s">
        <v>29</v>
      </c>
      <c r="G25" s="14" t="s">
        <v>30</v>
      </c>
      <c r="H25" s="14">
        <v>23057508</v>
      </c>
      <c r="I25" s="15">
        <v>45596</v>
      </c>
      <c r="K25" s="16">
        <v>445837.09</v>
      </c>
      <c r="L25" s="14">
        <v>4751000004</v>
      </c>
      <c r="M25" s="4" t="s">
        <v>32</v>
      </c>
      <c r="N25"/>
      <c r="O25"/>
      <c r="V25" s="16">
        <v>1261.78</v>
      </c>
      <c r="W25" s="16">
        <v>0</v>
      </c>
    </row>
    <row r="26" spans="3:23" ht="15" x14ac:dyDescent="0.25">
      <c r="C26" s="14" t="s">
        <v>26</v>
      </c>
      <c r="D26" s="14" t="s">
        <v>27</v>
      </c>
      <c r="E26" s="14" t="s">
        <v>28</v>
      </c>
      <c r="F26" s="14" t="s">
        <v>29</v>
      </c>
      <c r="G26" s="14" t="s">
        <v>30</v>
      </c>
      <c r="H26" s="14">
        <v>23057508</v>
      </c>
      <c r="I26" s="15">
        <v>45596</v>
      </c>
      <c r="K26" s="16">
        <v>445837.09</v>
      </c>
      <c r="L26" s="14">
        <v>4751000001</v>
      </c>
      <c r="M26" s="4" t="s">
        <v>31</v>
      </c>
      <c r="N26"/>
      <c r="O26"/>
      <c r="V26" s="16">
        <v>9546.4</v>
      </c>
      <c r="W26" s="16">
        <v>0</v>
      </c>
    </row>
    <row r="27" spans="3:23" ht="15" x14ac:dyDescent="0.25">
      <c r="C27" s="14" t="s">
        <v>26</v>
      </c>
      <c r="D27" s="14" t="s">
        <v>27</v>
      </c>
      <c r="E27" s="14" t="s">
        <v>28</v>
      </c>
      <c r="F27" s="14" t="s">
        <v>29</v>
      </c>
      <c r="G27" s="14" t="s">
        <v>30</v>
      </c>
      <c r="H27" s="14">
        <v>23057508</v>
      </c>
      <c r="I27" s="15">
        <v>45596</v>
      </c>
      <c r="K27" s="16">
        <v>445837.09</v>
      </c>
      <c r="L27" s="14">
        <v>4751000001</v>
      </c>
      <c r="M27" s="4" t="s">
        <v>31</v>
      </c>
      <c r="N27"/>
      <c r="O27"/>
      <c r="V27" s="16">
        <v>17762.96</v>
      </c>
      <c r="W27" s="16">
        <v>0</v>
      </c>
    </row>
    <row r="28" spans="3:23" ht="15" x14ac:dyDescent="0.25">
      <c r="C28" s="14" t="s">
        <v>26</v>
      </c>
      <c r="D28" s="14" t="s">
        <v>27</v>
      </c>
      <c r="E28" s="14" t="s">
        <v>28</v>
      </c>
      <c r="F28" s="14" t="s">
        <v>29</v>
      </c>
      <c r="G28" s="14" t="s">
        <v>30</v>
      </c>
      <c r="H28" s="14">
        <v>23057508</v>
      </c>
      <c r="I28" s="15">
        <v>45596</v>
      </c>
      <c r="K28" s="16">
        <v>445837.09</v>
      </c>
      <c r="L28" s="14">
        <v>4751000001</v>
      </c>
      <c r="M28" s="4" t="s">
        <v>31</v>
      </c>
      <c r="N28"/>
      <c r="O28"/>
      <c r="V28" s="16">
        <v>75856.570000000007</v>
      </c>
      <c r="W28" s="16">
        <v>0</v>
      </c>
    </row>
    <row r="29" spans="3:23" ht="15" x14ac:dyDescent="0.25">
      <c r="C29" s="14" t="s">
        <v>26</v>
      </c>
      <c r="D29" s="14" t="s">
        <v>27</v>
      </c>
      <c r="E29" s="14" t="s">
        <v>28</v>
      </c>
      <c r="F29" s="14" t="s">
        <v>29</v>
      </c>
      <c r="G29" s="14" t="s">
        <v>30</v>
      </c>
      <c r="H29" s="14">
        <v>23057508</v>
      </c>
      <c r="I29" s="15">
        <v>45596</v>
      </c>
      <c r="K29" s="16">
        <v>445837.09</v>
      </c>
      <c r="L29" s="14">
        <v>4751000001</v>
      </c>
      <c r="M29" s="4" t="s">
        <v>31</v>
      </c>
      <c r="N29"/>
      <c r="O29"/>
      <c r="V29" s="16">
        <v>4895.1000000000004</v>
      </c>
      <c r="W29" s="16">
        <v>0</v>
      </c>
    </row>
    <row r="30" spans="3:23" ht="15" x14ac:dyDescent="0.25">
      <c r="C30" s="14" t="s">
        <v>26</v>
      </c>
      <c r="D30" s="14" t="s">
        <v>27</v>
      </c>
      <c r="E30" s="14" t="s">
        <v>28</v>
      </c>
      <c r="F30" s="14" t="s">
        <v>29</v>
      </c>
      <c r="G30" s="14" t="s">
        <v>30</v>
      </c>
      <c r="H30" s="14">
        <v>23057508</v>
      </c>
      <c r="I30" s="15">
        <v>45596</v>
      </c>
      <c r="K30" s="16">
        <v>445837.09</v>
      </c>
      <c r="L30" s="14">
        <v>4751000001</v>
      </c>
      <c r="M30" s="4" t="s">
        <v>31</v>
      </c>
      <c r="N30"/>
      <c r="O30"/>
      <c r="V30" s="16">
        <v>69077.42</v>
      </c>
      <c r="W30" s="16">
        <v>0</v>
      </c>
    </row>
    <row r="31" spans="3:23" ht="15" x14ac:dyDescent="0.25">
      <c r="C31" s="14" t="s">
        <v>33</v>
      </c>
      <c r="D31" s="14" t="s">
        <v>34</v>
      </c>
      <c r="E31" s="14" t="s">
        <v>27</v>
      </c>
      <c r="F31" s="14" t="s">
        <v>29</v>
      </c>
      <c r="G31" s="14" t="s">
        <v>30</v>
      </c>
      <c r="H31" s="14">
        <v>23088911</v>
      </c>
      <c r="I31" s="15">
        <v>45596</v>
      </c>
      <c r="K31" s="16">
        <v>101476.05</v>
      </c>
      <c r="L31" s="14">
        <v>7560000001</v>
      </c>
      <c r="M31" s="4" t="s">
        <v>35</v>
      </c>
      <c r="N31"/>
      <c r="O31"/>
      <c r="R31" s="4" t="s">
        <v>36</v>
      </c>
      <c r="S31" s="4" t="s">
        <v>37</v>
      </c>
      <c r="V31" s="16">
        <v>0</v>
      </c>
      <c r="W31" s="16">
        <v>12.88</v>
      </c>
    </row>
    <row r="32" spans="3:23" ht="15" x14ac:dyDescent="0.25">
      <c r="C32" s="14" t="s">
        <v>33</v>
      </c>
      <c r="D32" s="14" t="s">
        <v>34</v>
      </c>
      <c r="E32" s="14" t="s">
        <v>27</v>
      </c>
      <c r="F32" s="14" t="s">
        <v>29</v>
      </c>
      <c r="G32" s="14" t="s">
        <v>30</v>
      </c>
      <c r="H32" s="14">
        <v>23088911</v>
      </c>
      <c r="I32" s="15">
        <v>45596</v>
      </c>
      <c r="K32" s="16">
        <v>101476.05</v>
      </c>
      <c r="L32" s="14">
        <v>4760000001</v>
      </c>
      <c r="M32" s="4" t="s">
        <v>38</v>
      </c>
      <c r="N32"/>
      <c r="O32"/>
      <c r="V32" s="16">
        <v>81458.48</v>
      </c>
      <c r="W32" s="16">
        <v>0</v>
      </c>
    </row>
    <row r="33" spans="3:23" ht="15" x14ac:dyDescent="0.25">
      <c r="C33" s="14" t="s">
        <v>33</v>
      </c>
      <c r="D33" s="14" t="s">
        <v>34</v>
      </c>
      <c r="E33" s="14" t="s">
        <v>27</v>
      </c>
      <c r="F33" s="14" t="s">
        <v>29</v>
      </c>
      <c r="G33" s="14" t="s">
        <v>30</v>
      </c>
      <c r="H33" s="14">
        <v>23088911</v>
      </c>
      <c r="I33" s="15">
        <v>45596</v>
      </c>
      <c r="K33" s="16">
        <v>101476.05</v>
      </c>
      <c r="L33" s="14">
        <v>4760000001</v>
      </c>
      <c r="M33" s="4" t="s">
        <v>38</v>
      </c>
      <c r="N33"/>
      <c r="O33"/>
      <c r="V33" s="16">
        <v>0</v>
      </c>
      <c r="W33" s="16">
        <v>101463.17</v>
      </c>
    </row>
    <row r="34" spans="3:23" ht="15" x14ac:dyDescent="0.25">
      <c r="C34" s="14" t="s">
        <v>33</v>
      </c>
      <c r="D34" s="14" t="s">
        <v>34</v>
      </c>
      <c r="E34" s="14" t="s">
        <v>27</v>
      </c>
      <c r="F34" s="14" t="s">
        <v>29</v>
      </c>
      <c r="G34" s="14" t="s">
        <v>30</v>
      </c>
      <c r="H34" s="14">
        <v>23088911</v>
      </c>
      <c r="I34" s="15">
        <v>45596</v>
      </c>
      <c r="K34" s="16">
        <v>101476.05</v>
      </c>
      <c r="L34" s="14">
        <v>4760000001</v>
      </c>
      <c r="M34" s="4" t="s">
        <v>38</v>
      </c>
      <c r="N34"/>
      <c r="O34"/>
      <c r="V34" s="16">
        <v>2413.9299999999998</v>
      </c>
      <c r="W34" s="16">
        <v>0</v>
      </c>
    </row>
    <row r="35" spans="3:23" ht="15" x14ac:dyDescent="0.25">
      <c r="C35" s="14" t="s">
        <v>33</v>
      </c>
      <c r="D35" s="14" t="s">
        <v>34</v>
      </c>
      <c r="E35" s="14" t="s">
        <v>27</v>
      </c>
      <c r="F35" s="14" t="s">
        <v>29</v>
      </c>
      <c r="G35" s="14" t="s">
        <v>30</v>
      </c>
      <c r="H35" s="14">
        <v>23088911</v>
      </c>
      <c r="I35" s="15">
        <v>45596</v>
      </c>
      <c r="K35" s="16">
        <v>101476.05</v>
      </c>
      <c r="L35" s="14">
        <v>4760000001</v>
      </c>
      <c r="M35" s="4" t="s">
        <v>38</v>
      </c>
      <c r="N35"/>
      <c r="O35"/>
      <c r="V35" s="16">
        <v>17603.64</v>
      </c>
      <c r="W35" s="16">
        <v>0</v>
      </c>
    </row>
  </sheetData>
  <conditionalFormatting sqref="X5:X35">
    <cfRule type="containsText" dxfId="28" priority="1" operator="containsText" text="WRONG">
      <formula>NOT(ISERROR(SEARCH("WRONG",X5)))</formula>
    </cfRule>
    <cfRule type="containsText" dxfId="27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35" xr:uid="{9EB18F7D-D3FD-4CC0-BFCB-F4BCEA92B68B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F A A B Q S w M E F A A C A A g A U 2 5 l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F N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b m V Z I 8 H i U 7 o C A A A + C g A A E w A c A E Z v c m 1 1 b G F z L 1 N l Y 3 R p b 2 4 x L m 0 g o h g A K K A U A A A A A A A A A A A A A A A A A A A A A A A A A A A A 1 V V R T 9 s w E H 6 v 1 P 9 g h Z e i V e k m H v a A e O j c s j G g V E 3 R p C G E T H K F i M S u b G e j o P 7 3 n Z s m j W O X S W g v 6 0 O r 3 t l 3 5 + / u v k 9 B r F P B S V T + f j r u d r o d 9 c g k J I R m w G T K H x Q 5 I R n o b o f g J x K F j A E t 4 + c Y s p A W U g L X P 4 R 8 u h f i q X f 4 e j N h O Z w E P 8 f X p 2 c f j z 4 H t + s b K r j G Q 7 f 9 M s R B Q B 8 Z f 8 A M 8 9 U S A o w 1 Z / c Z h H P J u F o I m V O R F T k 3 T t U r 8 / V f X 4 N 5 C j L o E 4 1 m w v h q 3 S d o M 3 8 + k K + D C z K M 4 z 3 e O R W J + a U C v 0 Y i J p P 2 Q S p o 0 r Z d M s 4 e 3 I z X y l O F S e A Y 4 V n 7 C m r b s K A i R 3 T I C F Q s w 3 3 u i f B 4 Q j J i 2 o k 4 5 l q u S O L z L B b Y Z 6 / L R P s G L A F J f J X P Y A H Y 6 N i 5 F 4 F S I T E 9 d x 4 r N M v w V f f h g O I 4 m Z e V 0 x K v Q g O E 9 1 D v 8 u K o H e h M 5 2 3 T 9 N x p 4 e W 4 b d p O h S i 4 8 5 y G a w / u V C h N q H Z 6 P Z V i k X o 9 V z J x R 6 M K s 8 n i J N k F 2 / i 9 E f 0 3 c Y 0 Q N L z L c t / 7 m j 4 D 6 a F 7 3 8 C 9 9 7 7 l 9 A a 4 S D n g R u V m N t u + L 8 M Z v R p Z / V g f d j s p 9 + 5 / k 3 I i l i 8 z u B t O 3 0 M 5 w + k / J J v / i T p c b n j / o n u 2 1 t 5 3 0 y E U B b u 5 N d i n a a b B d H I m f q s d 2 h F k W I + x 9 V o N 6 R N g 8 S O 5 q e L e 4 p 0 y C Q T W z N i R m 0 N z g J 2 / m w s y 5 C x b v W x 6 7 M 5 O W c c E l I b k u 0 h 5 r 1 a 3 t 5 U C H 1 0 P 5 V 9 P b g u / m 2 E a f J n J c 5 7 y J D z j H O Q O p B n k 4 p c R 2 M 3 o N W A q H V t z P Y 2 V 8 r l q 9 + a Y V m P k U R h L O 2 y 9 s J j e Z v d 9 Z L 0 l 6 J K U t 0 T s Z S A / r b S p p E E f F p 7 r J o D C U K M f w o 2 r w t A F u 1 / v b G N P q 9 2 s 9 7 H a N 3 v H W n v l 2 S X f / r S E y C 8 + Q V Q s l w N a q L J l h v O j A d 2 A t l M i V 0 5 s P f I I S i 1 L L T X x K I g j C j Z p u 6 A f / w F Q S w E C L Q A U A A I A C A B T b m V Z P K Y a n 6 U A A A D 2 A A A A E g A A A A A A A A A A A A A A A A A A A A A A Q 2 9 u Z m l n L 1 B h Y 2 t h Z 2 U u e G 1 s U E s B A i 0 A F A A C A A g A U 2 5 l W Q / K 6 a u k A A A A 6 Q A A A B M A A A A A A A A A A A A A A A A A 8 Q A A A F t D b 2 5 0 Z W 5 0 X 1 R 5 c G V z X S 5 4 b W x Q S w E C L Q A U A A I A C A B T b m V Z I 8 H i U 7 o C A A A + C g A A E w A A A A A A A A A A A A A A A A D i A Q A A R m 9 y b X V s Y X M v U 2 V j d G l v b j E u b V B L B Q Y A A A A A A w A D A M I A A A D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P A A A A A A A A P U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z M m M 2 O T Z m O C 1 h Z G U 0 L T R k Y T Q t Y T N j Y y 0 4 Z m Y 4 M T c 5 M T B h M W I i I C 8 + P E V u d H J 5 I F R 5 c G U 9 I k Z p b G x M Y X N 0 V X B k Y X R l Z C I g V m F s d W U 9 I m Q y M D I 0 L T E x L T A 1 V D E y O j U w O j M 4 L j E z M z I y N T Z a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M 2 R k N W M y M G M t Y j I 5 M S 0 0 O D Z i L W J i M m M t Y j F j N m J j N G R h N D Q 1 I i A v P j x F b n R y e S B U e X B l P S J G a W x s T G F z d F V w Z G F 0 Z W Q i I F Z h b H V l P S J k M j A y N C 0 x M S 0 w N V Q x M j o 1 M D o z O C 4 x M z Q y M j U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Q V A v Q X V 0 b 1 J l b W 9 2 Z W R D b 2 x 1 b W 5 z M S 5 7 V H l w Z S A r I F R D b 2 R l I C s g Q 2 8 g K y B E b 2 M g T i w w f S Z x d W 9 0 O y w m c X V v d D t T Z W N 0 a W 9 u M S 9 T Y W 1 w b G V f Q V A v Q X V 0 b 1 J l b W 9 2 Z W R D b 2 x 1 b W 5 z M S 5 7 Q 2 9 D Z C w x f S Z x d W 9 0 O y w m c X V v d D t T Z W N 0 a W 9 u M S 9 T Y W 1 w b G V f Q V A v Q X V 0 b 1 J l b W 9 2 Z W R D b 2 x 1 b W 5 z M S 5 7 T W F u Y W d l c i w y f S Z x d W 9 0 O y w m c X V v d D t T Z W N 0 a W 9 u M S 9 T Y W 1 w b G V f Q V A v Q X V 0 b 1 J l b W 9 2 Z W R D b 2 x 1 b W 5 z M S 5 7 V X N l c i w z f S Z x d W 9 0 O y w m c X V v d D t T Z W N 0 a W 9 u M S 9 T Y W 1 w b G V f Q V A v Q X V 0 b 1 J l b W 9 2 Z W R D b 2 x 1 b W 5 z M S 5 7 V E N v Z G U s N H 0 m c X V v d D s s J n F 1 b 3 Q 7 U 2 V j d G l v b j E v U 2 F t c G x l X 0 F Q L 0 F 1 d G 9 S Z W 1 v d m V k Q 2 9 s d W 1 u c z E u e 1 R l e H Q s N X 0 m c X V v d D s s J n F 1 b 3 Q 7 U 2 V j d G l v b j E v U 2 F t c G x l X 0 F Q L 0 F 1 d G 9 S Z W 1 v d m V k Q 2 9 s d W 1 u c z E u e 1 R 5 c G U s N n 0 m c X V v d D s s J n F 1 b 3 Q 7 U 2 V j d G l v b j E v U 2 F t c G x l X 0 F Q L 0 F 1 d G 9 S Z W 1 v d m V k Q 2 9 s d W 1 u c z E u e 0 R v Y 3 V t Z W 5 0 T m 8 s N 3 0 m c X V v d D s s J n F 1 b 3 Q 7 U 2 V j d G l v b j E v U 2 F t c G x l X 0 F Q L 0 F 1 d G 9 S Z W 1 v d m V k Q 2 9 s d W 1 u c z E u e 0 V m Z m V j d C B k Y X R l L D h 9 J n F 1 b 3 Q 7 L C Z x d W 9 0 O 1 N l Y 3 R p b 2 4 x L 1 N h b X B s Z V 9 B U C 9 B d X R v U m V t b 3 Z l Z E N v b H V t b n M x L n t E b 2 M u S G V h Z G V y I F R l e H Q s O X 0 m c X V v d D s s J n F 1 b 3 Q 7 U 2 V j d G l v b j E v U 2 F t c G x l X 0 F Q L 0 F 1 d G 9 S Z W 1 v d m V k Q 2 9 s d W 1 u c z E u e 1 R v d G F s I E R l Y i 4 v Q 3 J l Z C 4 s M T B 9 J n F 1 b 3 Q 7 L C Z x d W 9 0 O 1 N l Y 3 R p b 2 4 x L 1 N h b X B s Z V 9 B U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N V Q x M j o 1 M D o x M C 4 0 O D A x N j A 1 W i I g L z 4 8 R W 5 0 c n k g V H l w Z T 0 i U X V l c n l J R C I g V m F s d W U 9 I n M x Z j J h M T J h M i 0 z Y W Q w L T R i M D A t Y W F h N i 1 i N j A y M D k 4 O D I y Z T M i I C 8 + P E V u d H J 5 I F R 5 c G U 9 I k Z p b G x D b 2 x 1 b W 5 U e X B l c y I g V m F s d W U 9 I n N B Q U F B Q U F B Q U F B Q V J B Q U F B Q U F B Q U F B Q U F B Q U F B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X 1 R v I E F u Y W x 5 e m U v Q X V 0 b 1 J l b W 9 2 Z W R D b 2 x 1 b W 5 z M S 5 7 Q 2 9 D Z C w w f S Z x d W 9 0 O y w m c X V v d D t T Z W N 0 a W 9 u M S 9 B U F 9 U b y B B b m F s e X p l L 0 F 1 d G 9 S Z W 1 v d m V k Q 2 9 s d W 1 u c z E u e 0 1 h b m F n Z X I s M X 0 m c X V v d D s s J n F 1 b 3 Q 7 U 2 V j d G l v b j E v Q V B f V G 8 g Q W 5 h b H l 6 Z S 9 B d X R v U m V t b 3 Z l Z E N v b H V t b n M x L n t V c 2 V y L D J 9 J n F 1 b 3 Q 7 L C Z x d W 9 0 O 1 N l Y 3 R p b 2 4 x L 0 F Q X 1 R v I E F u Y W x 5 e m U v Q X V 0 b 1 J l b W 9 2 Z W R D b 2 x 1 b W 5 z M S 5 7 V E N v Z G U s M 3 0 m c X V v d D s s J n F 1 b 3 Q 7 U 2 V j d G l v b j E v Q V B f V G 8 g Q W 5 h b H l 6 Z S 9 B d X R v U m V t b 3 Z l Z E N v b H V t b n M x L n t U e X B l L D R 9 J n F 1 b 3 Q 7 L C Z x d W 9 0 O 1 N l Y 3 R p b 2 4 x L 0 F Q X 1 R v I E F u Y W x 5 e m U v Q X V 0 b 1 J l b W 9 2 Z W R D b 2 x 1 b W 5 z M S 5 7 R G 9 j d W 1 l b n R O b y w 1 f S Z x d W 9 0 O y w m c X V v d D t T Z W N 0 a W 9 u M S 9 B U F 9 U b y B B b m F s e X p l L 0 F 1 d G 9 S Z W 1 v d m V k Q 2 9 s d W 1 u c z E u e 0 V m Z m V j d C B k Y X R l L D Z 9 J n F 1 b 3 Q 7 L C Z x d W 9 0 O 1 N l Y 3 R p b 2 4 x L 0 F Q X 1 R v I E F u Y W x 5 e m U v Q X V 0 b 1 J l b W 9 2 Z W R D b 2 x 1 b W 5 z M S 5 7 R G 9 j L k h l Y W R l c i B U Z X h 0 L D d 9 J n F 1 b 3 Q 7 L C Z x d W 9 0 O 1 N l Y 3 R p b 2 4 x L 0 F Q X 1 R v I E F u Y W x 5 e m U v Q X V 0 b 1 J l b W 9 2 Z W R D b 2 x 1 b W 5 z M S 5 7 V G 9 0 Y W w g R G V i L i 9 D c m V k L i w 4 f S Z x d W 9 0 O y w m c X V v d D t T Z W N 0 a W 9 u M S 9 B U F 9 U b y B B b m F s e X p l L 0 F 1 d G 9 S Z W 1 v d m V k Q 2 9 s d W 1 u c z E u e 0 c v T C B B Y 2 N v d W 5 0 L D l 9 J n F 1 b 3 Q 7 L C Z x d W 9 0 O 1 N l Y 3 R p b 2 4 x L 0 F Q X 1 R v I E F u Y W x 5 e m U v Q X V 0 b 1 J l b W 9 2 Z W R D b 2 x 1 b W 5 z M S 5 7 R y 9 M I E F j Y 2 9 1 b n Q g R G V z Y 3 I u L D E w f S Z x d W 9 0 O y w m c X V v d D t T Z W N 0 a W 9 u M S 9 B U F 9 U b y B B b m F s e X p l L 0 F 1 d G 9 S Z W 1 v d m V k Q 2 9 s d W 1 u c z E u e 1 N 1 c H A v Q 3 V z d C w x M X 0 m c X V v d D s s J n F 1 b 3 Q 7 U 2 V j d G l v b j E v Q V B f V G 8 g Q W 5 h b H l 6 Z S 9 B d X R v U m V t b 3 Z l Z E N v b H V t b n M x L n t E Z X N j L l M v Q y w x M n 0 m c X V v d D s s J n F 1 b 3 Q 7 U 2 V j d G l v b j E v Q V B f V G 8 g Q W 5 h b H l 6 Z S 9 B d X R v U m V t b 3 Z l Z E N v b H V t b n M x L n t D b 3 N 0 I E N 0 c i w x M 3 0 m c X V v d D s s J n F 1 b 3 Q 7 U 2 V j d G l v b j E v Q V B f V G 8 g Q W 5 h b H l 6 Z S 9 B d X R v U m V t b 3 Z l Z E N v b H V t b n M x L n t D b 3 N 0 I E N 0 c i B E Z X N j L i w x N H 0 m c X V v d D s s J n F 1 b 3 Q 7 U 2 V j d G l v b j E v Q V B f V G 8 g Q W 5 h b H l 6 Z S 9 B d X R v U m V t b 3 Z l Z E N v b H V t b n M x L n t Q c m 9 m a X Q g Q 3 R y L D E 1 f S Z x d W 9 0 O y w m c X V v d D t T Z W N 0 a W 9 u M S 9 B U F 9 U b y B B b m F s e X p l L 0 F 1 d G 9 S Z W 1 v d m V k Q 2 9 s d W 1 u c z E u e 1 B y b 2 Z p d C B D d H I g R G V z Y y w x N n 0 m c X V v d D s s J n F 1 b 3 Q 7 U 2 V j d G l v b j E v Q V B f V G 8 g Q W 5 h b H l 6 Z S 9 B d X R v U m V t b 3 Z l Z E N v b H V t b n M x L n t P c m R l c i w x N 3 0 m c X V v d D s s J n F 1 b 3 Q 7 U 2 V j d G l v b j E v Q V B f V G 8 g Q W 5 h b H l 6 Z S 9 B d X R v U m V t b 3 Z l Z E N v b H V t b n M x L n t P c m R l c i B E Z X N j L i w x O H 0 m c X V v d D s s J n F 1 b 3 Q 7 U 2 V j d G l v b j E v Q V B f V G 8 g Q W 5 h b H l 6 Z S 9 B d X R v U m V t b 3 Z l Z E N v b H V t b n M x L n s g I C B E Z W J p d C B h b W 9 1 b n Q s M T l 9 J n F 1 b 3 Q 7 L C Z x d W 9 0 O 1 N l Y 3 R p b 2 4 x L 0 F Q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u p Y R a k H E + 9 b 2 w L f x 3 L K A A A A A A C A A A A A A A D Z g A A w A A A A B A A A A D k v l Q N A Z f p w z 6 S o C e s w 9 S D A A A A A A S A A A C g A A A A E A A A A J r q u l A i C m z t u Y S 1 v L r i 8 S R Q A A A A x l s 3 0 8 s e G x r U 8 P N Y b 6 f i E s R q f 3 2 a M 9 q D R r L E X I x K L 2 l r K B P / 9 D g Q u K M 7 d E M y M D W j h X 8 + L U L H U S Y f Z 6 + e b 8 T d I u + M t B j 9 P x d Z 6 1 Q 8 r u Q z D r Q U A A A A k + 1 r s X Q S y G K T P W P 0 Q u s e C z V E S Q w = < / D a t a M a s h u p > 
</file>

<file path=customXml/itemProps1.xml><?xml version="1.0" encoding="utf-8"?>
<ds:datastoreItem xmlns:ds="http://schemas.openxmlformats.org/officeDocument/2006/customXml" ds:itemID="{086869FD-8146-416C-97F1-9BFC28C642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 Journals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2024-11-05T12:50:36Z</dcterms:created>
  <dcterms:modified xsi:type="dcterms:W3CDTF">2024-11-05T12:50:38Z</dcterms:modified>
</cp:coreProperties>
</file>