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E49CC555-6873-4398-A2CC-F91EEA5EFF2C}" xr6:coauthVersionLast="47" xr6:coauthVersionMax="47" xr10:uidLastSave="{00000000-0000-0000-0000-000000000000}"/>
  <bookViews>
    <workbookView xWindow="-120" yWindow="-120" windowWidth="23280" windowHeight="12600" activeTab="2" xr2:uid="{9F4947EA-CF8B-4110-8FE2-0C703CD1C115}"/>
  </bookViews>
  <sheets>
    <sheet name="Datos Procesados" sheetId="2" r:id="rId1"/>
    <sheet name="ELENDOIRO" sheetId="3" r:id="rId2"/>
    <sheet name="Vacío" sheetId="4" r:id="rId3"/>
  </sheets>
  <definedNames>
    <definedName name="ExternalData_3" localSheetId="0" hidden="1">'Datos Procesados'!$C$5:$W$53</definedName>
    <definedName name="ExternalData_3" localSheetId="1" hidden="1">ELENDOIRO!$C$5:$W$48</definedName>
    <definedName name="ExternalData_3" localSheetId="2" hidden="1">Vacío!$C$5:$W$10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4" l="1"/>
  <c r="S3" i="4"/>
  <c r="J3" i="4"/>
  <c r="T3" i="3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7FAB11-85DF-4763-B3A6-9C65028A4238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59A0024A-E2D9-4C66-A23D-74672ADA9B56}" keepAlive="1" name="Query - AR_To Analyze (2)" description="Connection to the 'AR_To Analyze (2)' query in the workbook." type="5" refreshedVersion="8" background="1" saveData="1">
    <dbPr connection="Provider=Microsoft.Mashup.OleDb.1;Data Source=$Workbook$;Location=&quot;AR_To Analyze (2)&quot;;Extended Properties=&quot;&quot;" command="SELECT * FROM [AR_To Analyze (2)]"/>
  </connection>
  <connection id="3" xr16:uid="{B6744E0D-E90D-47C2-937E-B5B2D50A4E9F}" keepAlive="1" name="Query - AR_To Analyze (3)" description="Connection to the 'AR_To Analyze (3)' query in the workbook." type="5" refreshedVersion="8" background="1" saveData="1">
    <dbPr connection="Provider=Microsoft.Mashup.OleDb.1;Data Source=$Workbook$;Location=&quot;AR_To Analyze (3)&quot;;Extended Properties=&quot;&quot;" command="SELECT * FROM [AR_To Analyze (3)]"/>
  </connection>
  <connection id="4" xr16:uid="{123DADCE-F927-4E28-9C95-9DDD7F6DA0FA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5" xr16:uid="{616E6E37-FBB9-4697-9DAB-C724A2D6D2DC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6" xr16:uid="{92C522B3-AB99-40DD-A261-ADDE930072C3}" keepAlive="1" name="Query - Clearings (3)" description="Connection to the 'Clearings (3)' query in the workbook." type="5" refreshedVersion="0" background="1">
    <dbPr connection="Provider=Microsoft.Mashup.OleDb.1;Data Source=$Workbook$;Location=&quot;Clearings (3)&quot;;Extended Properties=&quot;&quot;" command="SELECT * FROM [Clearings (3)]"/>
  </connection>
  <connection id="7" xr16:uid="{BB358FF4-C59D-4371-BEC1-D5E09844BFBF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  <connection id="8" xr16:uid="{4003CA00-8ABB-43DB-92EF-0256C2EF6EAE}" keepAlive="1" name="Query - Sample_AR (2)" description="Connection to the 'Sample_AR (2)' query in the workbook." type="5" refreshedVersion="0" background="1">
    <dbPr connection="Provider=Microsoft.Mashup.OleDb.1;Data Source=$Workbook$;Location=&quot;Sample_AR (2)&quot;;Extended Properties=&quot;&quot;" command="SELECT * FROM [Sample_AR (2)]"/>
  </connection>
  <connection id="9" xr16:uid="{1AFD45B9-5777-43E1-97CE-2E239C3EE5B4}" keepAlive="1" name="Query - Sample_AR (3)" description="Connection to the 'Sample_AR (3)' query in the workbook." type="5" refreshedVersion="0" background="1">
    <dbPr connection="Provider=Microsoft.Mashup.OleDb.1;Data Source=$Workbook$;Location=&quot;Sample_AR (3)&quot;;Extended Properties=&quot;&quot;" command="SELECT * FROM [Sample_AR (3)]"/>
  </connection>
</connections>
</file>

<file path=xl/sharedStrings.xml><?xml version="1.0" encoding="utf-8"?>
<sst xmlns="http://schemas.openxmlformats.org/spreadsheetml/2006/main" count="911" uniqueCount="75">
  <si>
    <t>Clearings To be Analyzed (Lines) for SOX Control 01.74.1 - Customer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</si>
  <si>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</si>
  <si>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</si>
  <si>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</si>
  <si>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</si>
  <si>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</si>
  <si>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</si>
  <si>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</si>
  <si>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</si>
  <si>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</si>
  <si>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</si>
  <si>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</si>
  <si>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</si>
  <si>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</si>
  <si>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</si>
  <si>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</si>
  <si>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</si>
  <si>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</si>
  <si>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</si>
  <si>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</si>
  <si>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</si>
  <si>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</si>
  <si>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</si>
  <si>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</si>
  <si>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</si>
  <si>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</si>
  <si>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</si>
  <si>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E002</t>
  </si>
  <si>
    <t>ELENDOIRO</t>
  </si>
  <si>
    <t>AGARCIA</t>
  </si>
  <si>
    <t>FB1D</t>
  </si>
  <si>
    <t>AB</t>
  </si>
  <si>
    <t>23003820</t>
  </si>
  <si>
    <t>Intereses Dto. Ef.</t>
  </si>
  <si>
    <t>1103SE4752</t>
  </si>
  <si>
    <t>CC TERCEROS</t>
  </si>
  <si>
    <t>Proveedores</t>
  </si>
  <si>
    <t>SANTANDER FACTORING Y CONF., S.A.</t>
  </si>
  <si>
    <t>Clientes</t>
  </si>
  <si>
    <t>HORMIALIA 2007 S.L.</t>
  </si>
  <si>
    <t>Ef. Com. a Cobrar</t>
  </si>
  <si>
    <t>ABARCIELA</t>
  </si>
  <si>
    <t>23003823</t>
  </si>
  <si>
    <t>CAIXABANK, S.A.</t>
  </si>
  <si>
    <t>LAS CHAFIRAS S.A.</t>
  </si>
  <si>
    <t>ACID</t>
  </si>
  <si>
    <t>23003828</t>
  </si>
  <si>
    <t>MYHNOR MORTEROS Y HORMIGONES DELNOROESTE, S. L.</t>
  </si>
  <si>
    <t>Ctos. L/P Grupo</t>
  </si>
  <si>
    <t>PREBETONG HORMIGONES, S.A.</t>
  </si>
  <si>
    <t>23003853</t>
  </si>
  <si>
    <t>PAVESUR DERIVADOS, S.A.</t>
  </si>
  <si>
    <t>23003854</t>
  </si>
  <si>
    <t>ESPINAL DE BOMBEOS, S. L.</t>
  </si>
  <si>
    <t>23003897</t>
  </si>
  <si>
    <t>23003898</t>
  </si>
  <si>
    <t>HORMIGONES ESTEBBUNA, S.L.</t>
  </si>
  <si>
    <t>23003900</t>
  </si>
  <si>
    <t>Comis. Ef. Negoc.</t>
  </si>
  <si>
    <t>23004216</t>
  </si>
  <si>
    <t>BRICOLAJE BRICOMAN, S.L.U.</t>
  </si>
  <si>
    <t>23004235</t>
  </si>
  <si>
    <t>E009</t>
  </si>
  <si>
    <t>23009158</t>
  </si>
  <si>
    <t>CANARY CONCRETE, S.A.</t>
  </si>
  <si>
    <t>Ptmos. L/P Grupo</t>
  </si>
  <si>
    <t>VOTORANTIM CEMENTOS ESPAÑA. S.A.</t>
  </si>
  <si>
    <t>23009180</t>
  </si>
  <si>
    <t>MYHNOR MORTEROS Y HORMIG.DEL NOROES</t>
  </si>
  <si>
    <t>Vacío</t>
  </si>
  <si>
    <t>LPEREZ</t>
  </si>
  <si>
    <t>23009189</t>
  </si>
  <si>
    <t>PG TERCEROS</t>
  </si>
  <si>
    <t>CONSTRUCTORA SAN JOSE S.A.</t>
  </si>
  <si>
    <t>23009411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</si>
</sst>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43" fontId="3" fillId="0" borderId="15" xfId="0" applyNumberFormat="1" applyFont="1" applyBorder="1"/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8" xfId="0" applyFont="1" applyBorder="1"/>
    <xf numFmtId="0" fontId="0" fillId="0" borderId="18" xfId="0" applyBorder="1"/>
    <xf numFmtId="43" fontId="3" fillId="0" borderId="18" xfId="0" applyNumberFormat="1" applyFont="1" applyBorder="1"/>
    <xf numFmtId="0" fontId="3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</cellXfs>
  <cellStyles count="1">
    <cellStyle name="Normal" xfId="0" builtinId="0"/>
  </cellStyles>
  <dxfs count="75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9C0E369-D477-42A2-B5C1-DEAA65588F64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1DD4053-3CAD-4416-9A8D-4CA34ACD2F98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EB64931-F096-4582-8D60-C6A12947FBF5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43C69-90C6-4BEF-B809-6DB5D53AF72E}" name="AR_To_Analyze" displayName="AR_To_Analyze" ref="C5:W53" tableType="queryTable" totalsRowShown="0" headerRowDxfId="74" dataDxfId="73" headerRowBorderDxfId="71" tableBorderDxfId="72">
  <tableColumns count="21">
    <tableColumn id="2" xr3:uid="{BF53BA30-CFA1-4D56-B27A-54B077683DE8}" uniqueName="2" name="CoCd" queryTableFieldId="2" dataDxfId="70"/>
    <tableColumn id="3" xr3:uid="{A4FF5CF3-FB1B-4878-86FF-7045C99C571E}" uniqueName="3" name="Manager" queryTableFieldId="3" dataDxfId="69"/>
    <tableColumn id="4" xr3:uid="{663739F7-A33F-49E4-82A1-F109597CCAB5}" uniqueName="4" name="User" queryTableFieldId="4" dataDxfId="68"/>
    <tableColumn id="5" xr3:uid="{810F67E5-CD5C-4843-A757-1E281304B0DE}" uniqueName="5" name="TCode" queryTableFieldId="5" dataDxfId="67"/>
    <tableColumn id="6" xr3:uid="{ACFF557A-1F67-4719-A8C2-CF4A93A15167}" uniqueName="6" name="Type" queryTableFieldId="6" dataDxfId="66"/>
    <tableColumn id="7" xr3:uid="{7C185363-FD51-4E7B-8A91-D64C98A950B1}" uniqueName="7" name="DocumentNo" queryTableFieldId="7" dataDxfId="65"/>
    <tableColumn id="8" xr3:uid="{309E8B1B-629D-4670-8029-33B9BF360A3E}" uniqueName="8" name="Effect date" queryTableFieldId="8" dataDxfId="64"/>
    <tableColumn id="9" xr3:uid="{5A88D75C-0C79-48B3-8C52-3EEF5D1D63B2}" uniqueName="9" name="Doc.Header Text" queryTableFieldId="9" dataDxfId="63"/>
    <tableColumn id="10" xr3:uid="{7C8ABB71-F3F2-4DB5-A839-ABAC029A785D}" uniqueName="10" name="Total Deb./Cred." queryTableFieldId="10" dataDxfId="62"/>
    <tableColumn id="11" xr3:uid="{27CB8C35-F2F2-4355-8724-F22B6CBAA030}" uniqueName="11" name="G/L Account" queryTableFieldId="11" dataDxfId="61"/>
    <tableColumn id="12" xr3:uid="{59A75DC7-0C36-4BE5-862E-AEF169502E0A}" uniqueName="12" name="G/L Account Descr." queryTableFieldId="12" dataDxfId="60"/>
    <tableColumn id="1" xr3:uid="{39C05922-0E68-4E9F-9E59-2F2658A51419}" uniqueName="1" name="Supp/Cust" queryTableFieldId="25"/>
    <tableColumn id="21" xr3:uid="{7511BCD8-DF45-4265-84D7-148A6A38090F}" uniqueName="21" name="Desc.S/C" queryTableFieldId="26"/>
    <tableColumn id="13" xr3:uid="{89D16D00-C420-4E09-B3C6-98AC8DE6D7CA}" uniqueName="13" name="Cost Ctr" queryTableFieldId="13" dataDxfId="59"/>
    <tableColumn id="16" xr3:uid="{C93903C2-6200-4BA3-8CC1-BB5EA447E28A}" uniqueName="16" name="Cost Ctr Desc." queryTableFieldId="16" dataDxfId="58"/>
    <tableColumn id="14" xr3:uid="{29806059-79BD-4954-8E89-FD798C9CDBBB}" uniqueName="14" name="Profit Ctr" queryTableFieldId="14" dataDxfId="57"/>
    <tableColumn id="17" xr3:uid="{2C23139A-9270-4D52-80F8-6268221820A6}" uniqueName="17" name="Profit Ctr Desc" queryTableFieldId="17" dataDxfId="56"/>
    <tableColumn id="15" xr3:uid="{070105DB-757C-4A26-B3FC-FB4C0E4F97E8}" uniqueName="15" name="Order" queryTableFieldId="15" dataDxfId="55"/>
    <tableColumn id="18" xr3:uid="{A016B11C-5F76-4D2D-B11D-10BD76F773EA}" uniqueName="18" name="Order Desc." queryTableFieldId="18" dataDxfId="54"/>
    <tableColumn id="19" xr3:uid="{DEF38B65-063F-450F-99A8-05A2818812F0}" uniqueName="19" name="   Debit amount" queryTableFieldId="19" dataDxfId="53"/>
    <tableColumn id="20" xr3:uid="{AF9FD221-723F-43D6-8393-17AD3D3710B5}" uniqueName="20" name="  Credit amount" queryTableFieldId="20" dataDxfId="5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0127E1-3B4A-41B3-8258-FF43767A2F79}" name="AR_To_Analyze3" displayName="AR_To_Analyze3" ref="C5:W48" tableType="queryTable" totalsRowShown="0" headerRowDxfId="51" dataDxfId="50" headerRowBorderDxfId="48" tableBorderDxfId="49">
  <tableColumns count="21">
    <tableColumn id="2" xr3:uid="{F0CC8744-9F85-4EDB-82FE-5308E9C66A3A}" uniqueName="2" name="CoCd" queryTableFieldId="2" dataDxfId="47"/>
    <tableColumn id="3" xr3:uid="{A588BA5D-1192-461D-B96F-372B0DFFD2D1}" uniqueName="3" name="Manager" queryTableFieldId="3" dataDxfId="46"/>
    <tableColumn id="4" xr3:uid="{60481620-D30E-4E80-99BF-98309AB25310}" uniqueName="4" name="User" queryTableFieldId="4" dataDxfId="45"/>
    <tableColumn id="5" xr3:uid="{26D8DE00-1F5C-41A9-A7E1-542E45300DE6}" uniqueName="5" name="TCode" queryTableFieldId="5" dataDxfId="44"/>
    <tableColumn id="6" xr3:uid="{376E6B1C-C53B-4B9E-850A-56B523EC71D9}" uniqueName="6" name="Type" queryTableFieldId="6" dataDxfId="43"/>
    <tableColumn id="7" xr3:uid="{9E19ED98-11AB-4A1E-AF28-F442B0F47097}" uniqueName="7" name="DocumentNo" queryTableFieldId="7" dataDxfId="42"/>
    <tableColumn id="8" xr3:uid="{9E51FBC9-3E14-4E1D-80C5-E5BFFEE41338}" uniqueName="8" name="Effect date" queryTableFieldId="8" dataDxfId="41"/>
    <tableColumn id="9" xr3:uid="{6C924992-B685-47F3-AED8-038E03E8F098}" uniqueName="9" name="Doc.Header Text" queryTableFieldId="9" dataDxfId="40"/>
    <tableColumn id="10" xr3:uid="{9E5BEA9D-8ED3-4121-BEC0-C403C4289316}" uniqueName="10" name="Total Deb./Cred." queryTableFieldId="10" dataDxfId="39"/>
    <tableColumn id="11" xr3:uid="{46C45157-24CF-4202-A8E7-96098853EC3D}" uniqueName="11" name="G/L Account" queryTableFieldId="11" dataDxfId="38"/>
    <tableColumn id="12" xr3:uid="{A934F5B3-E351-41FD-8650-FA285F26AF79}" uniqueName="12" name="G/L Account Descr." queryTableFieldId="12" dataDxfId="37"/>
    <tableColumn id="1" xr3:uid="{B7FC9159-4D94-4B8D-A9C8-61E66437B319}" uniqueName="1" name="Supp/Cust" queryTableFieldId="25"/>
    <tableColumn id="21" xr3:uid="{C3482FA1-525F-479A-9B7F-EBC081135687}" uniqueName="21" name="Desc.S/C" queryTableFieldId="26"/>
    <tableColumn id="13" xr3:uid="{B3A0B3E1-8119-45E2-9F35-01BE0CB78B51}" uniqueName="13" name="Cost Ctr" queryTableFieldId="13" dataDxfId="36"/>
    <tableColumn id="16" xr3:uid="{8313BF4B-7707-4D21-A4F0-A4DB3CBF7584}" uniqueName="16" name="Cost Ctr Desc." queryTableFieldId="16" dataDxfId="35"/>
    <tableColumn id="14" xr3:uid="{04B91289-401C-4249-9723-1474574140EC}" uniqueName="14" name="Profit Ctr" queryTableFieldId="14" dataDxfId="34"/>
    <tableColumn id="17" xr3:uid="{1D6A985E-05F6-4F14-A56F-B2A3C624BABF}" uniqueName="17" name="Profit Ctr Desc" queryTableFieldId="17" dataDxfId="33"/>
    <tableColumn id="15" xr3:uid="{FE2F7267-6400-4568-97DE-46030259D22F}" uniqueName="15" name="Order" queryTableFieldId="15" dataDxfId="32"/>
    <tableColumn id="18" xr3:uid="{CC1C33CF-07ED-4EE8-905A-8DEDE6E53947}" uniqueName="18" name="Order Desc." queryTableFieldId="18" dataDxfId="31"/>
    <tableColumn id="19" xr3:uid="{FB623E98-3BEA-4FB6-8DD5-854E97E7C4DD}" uniqueName="19" name="   Debit amount" queryTableFieldId="19" dataDxfId="30"/>
    <tableColumn id="20" xr3:uid="{1B2892D7-5E03-4442-A8A4-09FADDA97C79}" uniqueName="20" name="  Credit amount" queryTableFieldId="20" dataDxfId="2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4646B5-D798-482B-B59B-46B1173C278B}" name="AR_To_Analyze4" displayName="AR_To_Analyze4" ref="C5:W10" tableType="queryTable" totalsRowShown="0" headerRowDxfId="28" dataDxfId="27" headerRowBorderDxfId="25" tableBorderDxfId="26">
  <tableColumns count="21">
    <tableColumn id="2" xr3:uid="{43808DF4-BFC0-4747-9E77-9967B824CD67}" uniqueName="2" name="CoCd" queryTableFieldId="2" dataDxfId="24"/>
    <tableColumn id="3" xr3:uid="{B7E0B87D-B6C6-4E5E-9341-BA488BD63C99}" uniqueName="3" name="Manager" queryTableFieldId="3" dataDxfId="23"/>
    <tableColumn id="4" xr3:uid="{0485FD67-E5EF-4253-B3AA-A5736B57E6A9}" uniqueName="4" name="User" queryTableFieldId="4" dataDxfId="22"/>
    <tableColumn id="5" xr3:uid="{7A13CB49-601B-4C64-8338-D757D86925B5}" uniqueName="5" name="TCode" queryTableFieldId="5" dataDxfId="21"/>
    <tableColumn id="6" xr3:uid="{70071981-D962-49B8-8570-761B834D1004}" uniqueName="6" name="Type" queryTableFieldId="6" dataDxfId="20"/>
    <tableColumn id="7" xr3:uid="{2D7CA700-E463-4152-9744-9DCF6F9C6468}" uniqueName="7" name="DocumentNo" queryTableFieldId="7" dataDxfId="19"/>
    <tableColumn id="8" xr3:uid="{4CA929E7-A6F4-47E3-9915-0D4B02580B73}" uniqueName="8" name="Effect date" queryTableFieldId="8" dataDxfId="18"/>
    <tableColumn id="9" xr3:uid="{E349ABA1-81AA-4A7A-8F80-2487DA4CA5B4}" uniqueName="9" name="Doc.Header Text" queryTableFieldId="9" dataDxfId="17"/>
    <tableColumn id="10" xr3:uid="{29D1B01E-BC57-4B8C-93AF-730A7DAE17CF}" uniqueName="10" name="Total Deb./Cred." queryTableFieldId="10" dataDxfId="16"/>
    <tableColumn id="11" xr3:uid="{370C0506-89A1-4431-A2AE-7CE3D4C06072}" uniqueName="11" name="G/L Account" queryTableFieldId="11" dataDxfId="15"/>
    <tableColumn id="12" xr3:uid="{74AB1191-5DC4-436A-A401-D5A85560E28C}" uniqueName="12" name="G/L Account Descr." queryTableFieldId="12" dataDxfId="14"/>
    <tableColumn id="1" xr3:uid="{7424EFF8-9433-4E4B-98C5-8E2E1DA424A5}" uniqueName="1" name="Supp/Cust" queryTableFieldId="25"/>
    <tableColumn id="21" xr3:uid="{E3AA8539-0DB6-4358-BB6A-B972FBEC387A}" uniqueName="21" name="Desc.S/C" queryTableFieldId="26"/>
    <tableColumn id="13" xr3:uid="{BE33BA3E-7F77-4467-A7DE-F109012AB346}" uniqueName="13" name="Cost Ctr" queryTableFieldId="13" dataDxfId="13"/>
    <tableColumn id="16" xr3:uid="{8EF5E334-110B-448F-B5A2-ADED6BF13BB7}" uniqueName="16" name="Cost Ctr Desc." queryTableFieldId="16" dataDxfId="12"/>
    <tableColumn id="14" xr3:uid="{5D06C8FB-6134-446C-9359-CA693C9CDE91}" uniqueName="14" name="Profit Ctr" queryTableFieldId="14" dataDxfId="11"/>
    <tableColumn id="17" xr3:uid="{251963EB-A2A5-4DFF-BD81-2DE805D4B3FE}" uniqueName="17" name="Profit Ctr Desc" queryTableFieldId="17" dataDxfId="10"/>
    <tableColumn id="15" xr3:uid="{62458B61-5C45-41B3-A97B-D2F2FB0D057E}" uniqueName="15" name="Order" queryTableFieldId="15" dataDxfId="9"/>
    <tableColumn id="18" xr3:uid="{BF127FA7-1289-42DA-B243-22663D62EE95}" uniqueName="18" name="Order Desc." queryTableFieldId="18" dataDxfId="8"/>
    <tableColumn id="19" xr3:uid="{07B4613C-F1A9-459D-B95F-D767E5FD9F23}" uniqueName="19" name="   Debit amount" queryTableFieldId="19" dataDxfId="7"/>
    <tableColumn id="20" xr3:uid="{433E072F-65D1-4F76-8520-DD9BE63EE2C2}" uniqueName="20" name="  Credit amount" queryTableFieldId="20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EC80-DABF-46E4-869E-9B6E328808AF}">
  <sheetPr codeName="Sheet9">
    <tabColor theme="7"/>
  </sheetPr>
  <dimension ref="B1:AA54"/>
  <sheetViews>
    <sheetView showGridLines="0" zoomScale="90" zoomScaleNormal="90" workbookViewId="0">
      <pane xSplit="10" topLeftCell="W1" activePane="topRight" state="frozen"/>
      <selection pane="topRight" activeCell="X16" sqref="X16:X19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.28515625" style="8" bestFit="1" customWidth="1"/>
    <col min="17" max="17" width="13.7109375" style="8" bestFit="1" customWidth="1"/>
    <col min="18" max="18" width="11.28515625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+SUM(AR_To_Analyze[[#All],[Total Deb./Cred.]])</f>
        <v>5210817.4499999974</v>
      </c>
      <c r="S3" s="10">
        <f>+SUM(AR_To_Analyze[[#All],[   Debit amount]])</f>
        <v>1310084.0199999996</v>
      </c>
      <c r="T3" s="10">
        <f>+SUM(AR_To_Analyze[[#All],[  Credit amount]])</f>
        <v>1310084.0199999996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 t="s">
        <v>32</v>
      </c>
      <c r="I6" s="27">
        <v>45694</v>
      </c>
      <c r="K6" s="8">
        <v>334000.8</v>
      </c>
      <c r="L6" s="26">
        <v>6643000020</v>
      </c>
      <c r="M6" s="8" t="s">
        <v>33</v>
      </c>
      <c r="N6"/>
      <c r="O6"/>
      <c r="P6" s="8" t="s">
        <v>34</v>
      </c>
      <c r="Q6" s="8" t="s">
        <v>35</v>
      </c>
      <c r="R6" s="8" t="s">
        <v>34</v>
      </c>
      <c r="S6" s="8" t="s">
        <v>35</v>
      </c>
      <c r="V6" s="28">
        <v>2585.8200000000002</v>
      </c>
      <c r="W6" s="28">
        <v>0</v>
      </c>
      <c r="X6" s="29"/>
      <c r="Y6" s="30"/>
      <c r="Z6" s="31"/>
      <c r="AA6" s="32"/>
    </row>
    <row r="7" spans="2:27" ht="15" x14ac:dyDescent="0.25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34" t="s">
        <v>32</v>
      </c>
      <c r="I7" s="27">
        <v>45694</v>
      </c>
      <c r="K7" s="34">
        <v>334000.8</v>
      </c>
      <c r="L7" s="26">
        <v>4000000001</v>
      </c>
      <c r="M7" s="8" t="s">
        <v>36</v>
      </c>
      <c r="N7">
        <v>100012050</v>
      </c>
      <c r="O7" t="s">
        <v>37</v>
      </c>
      <c r="V7" s="28">
        <v>404.14</v>
      </c>
      <c r="W7" s="28">
        <v>0</v>
      </c>
      <c r="X7" s="35"/>
      <c r="Y7" s="36"/>
      <c r="Z7" s="37"/>
      <c r="AA7" s="38"/>
    </row>
    <row r="8" spans="2:27" ht="15" x14ac:dyDescent="0.25">
      <c r="B8" s="33"/>
      <c r="C8" s="26" t="s">
        <v>27</v>
      </c>
      <c r="D8" s="26" t="s">
        <v>28</v>
      </c>
      <c r="E8" s="26" t="s">
        <v>29</v>
      </c>
      <c r="F8" s="26" t="s">
        <v>30</v>
      </c>
      <c r="G8" s="26" t="s">
        <v>31</v>
      </c>
      <c r="H8" s="34" t="s">
        <v>32</v>
      </c>
      <c r="I8" s="27">
        <v>45694</v>
      </c>
      <c r="K8" s="34">
        <v>334000.8</v>
      </c>
      <c r="L8" s="26">
        <v>4300000001</v>
      </c>
      <c r="M8" s="8" t="s">
        <v>38</v>
      </c>
      <c r="N8">
        <v>100033645</v>
      </c>
      <c r="O8" t="s">
        <v>39</v>
      </c>
      <c r="V8" s="28">
        <v>331010.84000000003</v>
      </c>
      <c r="W8" s="28">
        <v>0</v>
      </c>
      <c r="X8" s="35"/>
      <c r="Y8" s="36"/>
      <c r="Z8" s="37"/>
      <c r="AA8" s="38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34" t="s">
        <v>32</v>
      </c>
      <c r="I9" s="27">
        <v>45694</v>
      </c>
      <c r="K9" s="34">
        <v>334000.8</v>
      </c>
      <c r="L9" s="26">
        <v>4310000001</v>
      </c>
      <c r="M9" s="8" t="s">
        <v>40</v>
      </c>
      <c r="N9">
        <v>100033645</v>
      </c>
      <c r="O9" t="s">
        <v>39</v>
      </c>
      <c r="V9" s="28">
        <v>0</v>
      </c>
      <c r="W9" s="28">
        <v>334000.8</v>
      </c>
      <c r="X9" s="35"/>
      <c r="Y9" s="36"/>
      <c r="Z9" s="37"/>
      <c r="AA9" s="38"/>
    </row>
    <row r="10" spans="2:27" ht="15.75" thickTop="1" x14ac:dyDescent="0.25">
      <c r="B10" s="39">
        <v>2</v>
      </c>
      <c r="C10" s="40" t="s">
        <v>27</v>
      </c>
      <c r="D10" s="40" t="s">
        <v>28</v>
      </c>
      <c r="E10" s="40" t="s">
        <v>41</v>
      </c>
      <c r="F10" s="40" t="s">
        <v>30</v>
      </c>
      <c r="G10" s="40" t="s">
        <v>31</v>
      </c>
      <c r="H10" s="41" t="s">
        <v>42</v>
      </c>
      <c r="I10" s="42">
        <v>45695</v>
      </c>
      <c r="J10" s="43"/>
      <c r="K10" s="41">
        <v>102983.38</v>
      </c>
      <c r="L10" s="40">
        <v>6643000020</v>
      </c>
      <c r="M10" s="43" t="s">
        <v>33</v>
      </c>
      <c r="N10" s="44"/>
      <c r="O10" s="44"/>
      <c r="P10" s="43" t="s">
        <v>34</v>
      </c>
      <c r="Q10" s="43" t="s">
        <v>35</v>
      </c>
      <c r="R10" s="43" t="s">
        <v>34</v>
      </c>
      <c r="S10" s="43" t="s">
        <v>35</v>
      </c>
      <c r="T10" s="43"/>
      <c r="U10" s="43"/>
      <c r="V10" s="45">
        <v>1421.59</v>
      </c>
      <c r="W10" s="45">
        <v>0</v>
      </c>
      <c r="X10" s="46"/>
      <c r="Y10" s="47"/>
      <c r="Z10" s="46"/>
      <c r="AA10" s="48"/>
    </row>
    <row r="11" spans="2:27" ht="15" x14ac:dyDescent="0.25">
      <c r="B11" s="33"/>
      <c r="C11" s="26" t="s">
        <v>27</v>
      </c>
      <c r="D11" s="26" t="s">
        <v>28</v>
      </c>
      <c r="E11" s="26" t="s">
        <v>41</v>
      </c>
      <c r="F11" s="26" t="s">
        <v>30</v>
      </c>
      <c r="G11" s="26" t="s">
        <v>31</v>
      </c>
      <c r="H11" s="34" t="s">
        <v>42</v>
      </c>
      <c r="I11" s="27">
        <v>45695</v>
      </c>
      <c r="K11" s="34">
        <v>102983.38</v>
      </c>
      <c r="L11" s="26">
        <v>4000000001</v>
      </c>
      <c r="M11" s="8" t="s">
        <v>36</v>
      </c>
      <c r="N11">
        <v>100017277</v>
      </c>
      <c r="O11" t="s">
        <v>43</v>
      </c>
      <c r="V11" s="28">
        <v>124.61</v>
      </c>
      <c r="W11" s="28">
        <v>0</v>
      </c>
      <c r="X11" s="36"/>
      <c r="Y11" s="37"/>
      <c r="Z11" s="36"/>
      <c r="AA11" s="49"/>
    </row>
    <row r="12" spans="2:27" ht="15" x14ac:dyDescent="0.25">
      <c r="B12" s="33"/>
      <c r="C12" s="26" t="s">
        <v>27</v>
      </c>
      <c r="D12" s="26" t="s">
        <v>28</v>
      </c>
      <c r="E12" s="26" t="s">
        <v>41</v>
      </c>
      <c r="F12" s="26" t="s">
        <v>30</v>
      </c>
      <c r="G12" s="26" t="s">
        <v>31</v>
      </c>
      <c r="H12" s="34" t="s">
        <v>42</v>
      </c>
      <c r="I12" s="27">
        <v>45695</v>
      </c>
      <c r="K12" s="34">
        <v>102983.38</v>
      </c>
      <c r="L12" s="26">
        <v>4300000001</v>
      </c>
      <c r="M12" s="8" t="s">
        <v>38</v>
      </c>
      <c r="N12">
        <v>100037277</v>
      </c>
      <c r="O12" t="s">
        <v>44</v>
      </c>
      <c r="V12" s="28">
        <v>101437.18</v>
      </c>
      <c r="W12" s="28">
        <v>0</v>
      </c>
      <c r="X12" s="36"/>
      <c r="Y12" s="37"/>
      <c r="Z12" s="36"/>
      <c r="AA12" s="49"/>
    </row>
    <row r="13" spans="2:27" ht="15.75" thickBot="1" x14ac:dyDescent="0.3">
      <c r="B13" s="33"/>
      <c r="C13" s="26" t="s">
        <v>27</v>
      </c>
      <c r="D13" s="26" t="s">
        <v>28</v>
      </c>
      <c r="E13" s="26" t="s">
        <v>41</v>
      </c>
      <c r="F13" s="26" t="s">
        <v>30</v>
      </c>
      <c r="G13" s="26" t="s">
        <v>31</v>
      </c>
      <c r="H13" s="34" t="s">
        <v>42</v>
      </c>
      <c r="I13" s="27">
        <v>45695</v>
      </c>
      <c r="K13" s="34">
        <v>102983.38</v>
      </c>
      <c r="L13" s="26">
        <v>4310000001</v>
      </c>
      <c r="M13" s="8" t="s">
        <v>40</v>
      </c>
      <c r="N13">
        <v>100037277</v>
      </c>
      <c r="O13" t="s">
        <v>44</v>
      </c>
      <c r="V13" s="28">
        <v>0</v>
      </c>
      <c r="W13" s="28">
        <v>102983.38</v>
      </c>
      <c r="X13" s="36"/>
      <c r="Y13" s="37"/>
      <c r="Z13" s="36"/>
      <c r="AA13" s="49"/>
    </row>
    <row r="14" spans="2:27" ht="15.75" thickTop="1" x14ac:dyDescent="0.25">
      <c r="B14" s="39">
        <v>3</v>
      </c>
      <c r="C14" s="40" t="s">
        <v>27</v>
      </c>
      <c r="D14" s="40" t="s">
        <v>28</v>
      </c>
      <c r="E14" s="40" t="s">
        <v>45</v>
      </c>
      <c r="F14" s="40" t="s">
        <v>30</v>
      </c>
      <c r="G14" s="40" t="s">
        <v>31</v>
      </c>
      <c r="H14" s="41" t="s">
        <v>46</v>
      </c>
      <c r="I14" s="42">
        <v>45695</v>
      </c>
      <c r="J14" s="43"/>
      <c r="K14" s="41">
        <v>17906.95</v>
      </c>
      <c r="L14" s="40">
        <v>4300000001</v>
      </c>
      <c r="M14" s="43" t="s">
        <v>38</v>
      </c>
      <c r="N14" s="44">
        <v>100051530</v>
      </c>
      <c r="O14" s="44" t="s">
        <v>47</v>
      </c>
      <c r="P14" s="43"/>
      <c r="Q14" s="43"/>
      <c r="R14" s="43"/>
      <c r="S14" s="43"/>
      <c r="T14" s="43"/>
      <c r="U14" s="43"/>
      <c r="V14" s="45">
        <v>0</v>
      </c>
      <c r="W14" s="45">
        <v>17906.95</v>
      </c>
      <c r="X14" s="46"/>
      <c r="Y14" s="47"/>
      <c r="Z14" s="46"/>
      <c r="AA14" s="48"/>
    </row>
    <row r="15" spans="2:27" ht="15.75" thickBot="1" x14ac:dyDescent="0.3">
      <c r="B15" s="33"/>
      <c r="C15" s="26" t="s">
        <v>27</v>
      </c>
      <c r="D15" s="26" t="s">
        <v>28</v>
      </c>
      <c r="E15" s="26" t="s">
        <v>45</v>
      </c>
      <c r="F15" s="26" t="s">
        <v>30</v>
      </c>
      <c r="G15" s="26" t="s">
        <v>31</v>
      </c>
      <c r="H15" s="34" t="s">
        <v>46</v>
      </c>
      <c r="I15" s="27">
        <v>45695</v>
      </c>
      <c r="K15" s="34">
        <v>17906.95</v>
      </c>
      <c r="L15" s="26">
        <v>2440000001</v>
      </c>
      <c r="M15" s="8" t="s">
        <v>48</v>
      </c>
      <c r="N15">
        <v>244000110</v>
      </c>
      <c r="O15" t="s">
        <v>49</v>
      </c>
      <c r="V15" s="28">
        <v>17906.95</v>
      </c>
      <c r="W15" s="28">
        <v>0</v>
      </c>
      <c r="X15" s="36"/>
      <c r="Y15" s="37"/>
      <c r="Z15" s="36"/>
      <c r="AA15" s="49"/>
    </row>
    <row r="16" spans="2:27" ht="15.75" thickTop="1" x14ac:dyDescent="0.25">
      <c r="B16" s="39">
        <v>4</v>
      </c>
      <c r="C16" s="40" t="s">
        <v>27</v>
      </c>
      <c r="D16" s="40" t="s">
        <v>28</v>
      </c>
      <c r="E16" s="40" t="s">
        <v>29</v>
      </c>
      <c r="F16" s="40" t="s">
        <v>30</v>
      </c>
      <c r="G16" s="40" t="s">
        <v>31</v>
      </c>
      <c r="H16" s="41" t="s">
        <v>50</v>
      </c>
      <c r="I16" s="42">
        <v>45695</v>
      </c>
      <c r="J16" s="43"/>
      <c r="K16" s="41">
        <v>121240.32000000001</v>
      </c>
      <c r="L16" s="40">
        <v>6643000020</v>
      </c>
      <c r="M16" s="43" t="s">
        <v>33</v>
      </c>
      <c r="N16" s="44"/>
      <c r="O16" s="44"/>
      <c r="P16" s="43" t="s">
        <v>34</v>
      </c>
      <c r="Q16" s="43" t="s">
        <v>35</v>
      </c>
      <c r="R16" s="43" t="s">
        <v>34</v>
      </c>
      <c r="S16" s="43" t="s">
        <v>35</v>
      </c>
      <c r="T16" s="43"/>
      <c r="U16" s="43"/>
      <c r="V16" s="45">
        <v>1459.5</v>
      </c>
      <c r="W16" s="45">
        <v>0</v>
      </c>
      <c r="X16" s="46"/>
      <c r="Y16" s="47"/>
      <c r="Z16" s="46"/>
      <c r="AA16" s="48"/>
    </row>
    <row r="17" spans="2:27" ht="15" x14ac:dyDescent="0.25">
      <c r="B17" s="33"/>
      <c r="C17" s="26" t="s">
        <v>27</v>
      </c>
      <c r="D17" s="26" t="s">
        <v>28</v>
      </c>
      <c r="E17" s="26" t="s">
        <v>29</v>
      </c>
      <c r="F17" s="26" t="s">
        <v>30</v>
      </c>
      <c r="G17" s="26" t="s">
        <v>31</v>
      </c>
      <c r="H17" s="34" t="s">
        <v>50</v>
      </c>
      <c r="I17" s="27">
        <v>45695</v>
      </c>
      <c r="K17" s="34">
        <v>121240.32000000001</v>
      </c>
      <c r="L17" s="26">
        <v>4000000001</v>
      </c>
      <c r="M17" s="8" t="s">
        <v>36</v>
      </c>
      <c r="N17">
        <v>100017277</v>
      </c>
      <c r="O17" t="s">
        <v>43</v>
      </c>
      <c r="V17" s="28">
        <v>513.45000000000005</v>
      </c>
      <c r="W17" s="28">
        <v>0</v>
      </c>
      <c r="X17" s="36"/>
      <c r="Y17" s="37"/>
      <c r="Z17" s="36"/>
      <c r="AA17" s="49"/>
    </row>
    <row r="18" spans="2:27" ht="15" x14ac:dyDescent="0.25">
      <c r="B18" s="33"/>
      <c r="C18" s="26" t="s">
        <v>27</v>
      </c>
      <c r="D18" s="26" t="s">
        <v>28</v>
      </c>
      <c r="E18" s="26" t="s">
        <v>29</v>
      </c>
      <c r="F18" s="26" t="s">
        <v>30</v>
      </c>
      <c r="G18" s="26" t="s">
        <v>31</v>
      </c>
      <c r="H18" s="34" t="s">
        <v>50</v>
      </c>
      <c r="I18" s="27">
        <v>45695</v>
      </c>
      <c r="K18" s="34">
        <v>121240.32000000001</v>
      </c>
      <c r="L18" s="26">
        <v>4300000001</v>
      </c>
      <c r="M18" s="8" t="s">
        <v>38</v>
      </c>
      <c r="N18">
        <v>100043691</v>
      </c>
      <c r="O18" t="s">
        <v>51</v>
      </c>
      <c r="V18" s="28">
        <v>119267.37</v>
      </c>
      <c r="W18" s="28">
        <v>0</v>
      </c>
      <c r="X18" s="36"/>
      <c r="Y18" s="37"/>
      <c r="Z18" s="36"/>
      <c r="AA18" s="49"/>
    </row>
    <row r="19" spans="2:27" ht="15.75" thickBot="1" x14ac:dyDescent="0.3">
      <c r="B19" s="33"/>
      <c r="C19" s="26" t="s">
        <v>27</v>
      </c>
      <c r="D19" s="26" t="s">
        <v>28</v>
      </c>
      <c r="E19" s="26" t="s">
        <v>29</v>
      </c>
      <c r="F19" s="26" t="s">
        <v>30</v>
      </c>
      <c r="G19" s="26" t="s">
        <v>31</v>
      </c>
      <c r="H19" s="34" t="s">
        <v>50</v>
      </c>
      <c r="I19" s="27">
        <v>45695</v>
      </c>
      <c r="K19" s="34">
        <v>121240.32000000001</v>
      </c>
      <c r="L19" s="26">
        <v>4310000001</v>
      </c>
      <c r="M19" s="8" t="s">
        <v>40</v>
      </c>
      <c r="N19">
        <v>100043691</v>
      </c>
      <c r="O19" t="s">
        <v>51</v>
      </c>
      <c r="V19" s="28">
        <v>0</v>
      </c>
      <c r="W19" s="28">
        <v>121240.32000000001</v>
      </c>
      <c r="X19" s="36"/>
      <c r="Y19" s="37"/>
      <c r="Z19" s="36"/>
      <c r="AA19" s="49"/>
    </row>
    <row r="20" spans="2:27" ht="15.75" thickTop="1" x14ac:dyDescent="0.25">
      <c r="B20" s="39">
        <v>5</v>
      </c>
      <c r="C20" s="40" t="s">
        <v>27</v>
      </c>
      <c r="D20" s="40" t="s">
        <v>28</v>
      </c>
      <c r="E20" s="40" t="s">
        <v>29</v>
      </c>
      <c r="F20" s="40" t="s">
        <v>30</v>
      </c>
      <c r="G20" s="40" t="s">
        <v>31</v>
      </c>
      <c r="H20" s="41" t="s">
        <v>52</v>
      </c>
      <c r="I20" s="42">
        <v>45695</v>
      </c>
      <c r="J20" s="43"/>
      <c r="K20" s="41">
        <v>54365.71</v>
      </c>
      <c r="L20" s="40">
        <v>4310000001</v>
      </c>
      <c r="M20" s="43" t="s">
        <v>40</v>
      </c>
      <c r="N20" s="44">
        <v>100050050</v>
      </c>
      <c r="O20" s="44" t="s">
        <v>53</v>
      </c>
      <c r="P20" s="43"/>
      <c r="Q20" s="43"/>
      <c r="R20" s="43"/>
      <c r="S20" s="43"/>
      <c r="T20" s="43"/>
      <c r="U20" s="43"/>
      <c r="V20" s="45">
        <v>0</v>
      </c>
      <c r="W20" s="45">
        <v>54365.71</v>
      </c>
      <c r="X20" s="46"/>
      <c r="Y20" s="47"/>
      <c r="Z20" s="46"/>
      <c r="AA20" s="48"/>
    </row>
    <row r="21" spans="2:27" ht="15" x14ac:dyDescent="0.25">
      <c r="B21" s="33"/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34" t="s">
        <v>52</v>
      </c>
      <c r="I21" s="27">
        <v>45695</v>
      </c>
      <c r="K21" s="34">
        <v>54365.71</v>
      </c>
      <c r="L21" s="26">
        <v>4300000001</v>
      </c>
      <c r="M21" s="8" t="s">
        <v>38</v>
      </c>
      <c r="N21">
        <v>100050050</v>
      </c>
      <c r="O21" t="s">
        <v>53</v>
      </c>
      <c r="V21" s="28">
        <v>53868.54</v>
      </c>
      <c r="W21" s="28">
        <v>0</v>
      </c>
      <c r="X21" s="36"/>
      <c r="Y21" s="37"/>
      <c r="Z21" s="36"/>
      <c r="AA21" s="49"/>
    </row>
    <row r="22" spans="2:27" ht="15" x14ac:dyDescent="0.25">
      <c r="B22" s="33"/>
      <c r="C22" s="26" t="s">
        <v>27</v>
      </c>
      <c r="D22" s="26" t="s">
        <v>28</v>
      </c>
      <c r="E22" s="26" t="s">
        <v>29</v>
      </c>
      <c r="F22" s="26" t="s">
        <v>30</v>
      </c>
      <c r="G22" s="26" t="s">
        <v>31</v>
      </c>
      <c r="H22" s="34" t="s">
        <v>52</v>
      </c>
      <c r="I22" s="27">
        <v>45695</v>
      </c>
      <c r="K22" s="34">
        <v>54365.71</v>
      </c>
      <c r="L22" s="26">
        <v>6643000020</v>
      </c>
      <c r="M22" s="8" t="s">
        <v>33</v>
      </c>
      <c r="N22"/>
      <c r="O22"/>
      <c r="P22" s="8" t="s">
        <v>34</v>
      </c>
      <c r="Q22" s="8" t="s">
        <v>35</v>
      </c>
      <c r="R22" s="8" t="s">
        <v>34</v>
      </c>
      <c r="S22" s="8" t="s">
        <v>35</v>
      </c>
      <c r="V22" s="28">
        <v>234.04</v>
      </c>
      <c r="W22" s="28">
        <v>0</v>
      </c>
      <c r="X22" s="36"/>
      <c r="Y22" s="37"/>
      <c r="Z22" s="36"/>
      <c r="AA22" s="49"/>
    </row>
    <row r="23" spans="2:27" ht="15.75" thickBot="1" x14ac:dyDescent="0.3">
      <c r="B23" s="33"/>
      <c r="C23" s="26" t="s">
        <v>27</v>
      </c>
      <c r="D23" s="26" t="s">
        <v>28</v>
      </c>
      <c r="E23" s="26" t="s">
        <v>29</v>
      </c>
      <c r="F23" s="26" t="s">
        <v>30</v>
      </c>
      <c r="G23" s="26" t="s">
        <v>31</v>
      </c>
      <c r="H23" s="34" t="s">
        <v>52</v>
      </c>
      <c r="I23" s="27">
        <v>45695</v>
      </c>
      <c r="K23" s="34">
        <v>54365.71</v>
      </c>
      <c r="L23" s="26">
        <v>4000000001</v>
      </c>
      <c r="M23" s="8" t="s">
        <v>36</v>
      </c>
      <c r="N23">
        <v>100017277</v>
      </c>
      <c r="O23" t="s">
        <v>43</v>
      </c>
      <c r="V23" s="28">
        <v>263.13</v>
      </c>
      <c r="W23" s="28">
        <v>0</v>
      </c>
      <c r="X23" s="36"/>
      <c r="Y23" s="37"/>
      <c r="Z23" s="36"/>
      <c r="AA23" s="49"/>
    </row>
    <row r="24" spans="2:27" ht="15.75" thickTop="1" x14ac:dyDescent="0.25">
      <c r="B24" s="39">
        <v>6</v>
      </c>
      <c r="C24" s="40" t="s">
        <v>27</v>
      </c>
      <c r="D24" s="40" t="s">
        <v>28</v>
      </c>
      <c r="E24" s="40" t="s">
        <v>29</v>
      </c>
      <c r="F24" s="40" t="s">
        <v>30</v>
      </c>
      <c r="G24" s="40" t="s">
        <v>31</v>
      </c>
      <c r="H24" s="41" t="s">
        <v>54</v>
      </c>
      <c r="I24" s="42">
        <v>45699</v>
      </c>
      <c r="J24" s="43"/>
      <c r="K24" s="41">
        <v>305947.84000000003</v>
      </c>
      <c r="L24" s="40">
        <v>4000000001</v>
      </c>
      <c r="M24" s="43" t="s">
        <v>36</v>
      </c>
      <c r="N24" s="44">
        <v>100017277</v>
      </c>
      <c r="O24" s="44" t="s">
        <v>43</v>
      </c>
      <c r="P24" s="43"/>
      <c r="Q24" s="43"/>
      <c r="R24" s="43"/>
      <c r="S24" s="43"/>
      <c r="T24" s="43"/>
      <c r="U24" s="43"/>
      <c r="V24" s="45">
        <v>370.2</v>
      </c>
      <c r="W24" s="45">
        <v>0</v>
      </c>
      <c r="X24" s="46"/>
      <c r="Y24" s="47"/>
      <c r="Z24" s="46"/>
      <c r="AA24" s="48"/>
    </row>
    <row r="25" spans="2:27" ht="15" x14ac:dyDescent="0.25">
      <c r="B25" s="33"/>
      <c r="C25" s="26" t="s">
        <v>27</v>
      </c>
      <c r="D25" s="26" t="s">
        <v>28</v>
      </c>
      <c r="E25" s="26" t="s">
        <v>29</v>
      </c>
      <c r="F25" s="26" t="s">
        <v>30</v>
      </c>
      <c r="G25" s="26" t="s">
        <v>31</v>
      </c>
      <c r="H25" s="34" t="s">
        <v>54</v>
      </c>
      <c r="I25" s="27">
        <v>45699</v>
      </c>
      <c r="K25" s="34">
        <v>305947.84000000003</v>
      </c>
      <c r="L25" s="26">
        <v>6643000020</v>
      </c>
      <c r="M25" s="8" t="s">
        <v>33</v>
      </c>
      <c r="N25"/>
      <c r="O25"/>
      <c r="P25" s="8" t="s">
        <v>34</v>
      </c>
      <c r="Q25" s="8" t="s">
        <v>35</v>
      </c>
      <c r="R25" s="8" t="s">
        <v>34</v>
      </c>
      <c r="S25" s="8" t="s">
        <v>35</v>
      </c>
      <c r="V25" s="28">
        <v>2301.6</v>
      </c>
      <c r="W25" s="28">
        <v>0</v>
      </c>
      <c r="X25" s="36"/>
      <c r="Y25" s="37"/>
      <c r="Z25" s="36"/>
      <c r="AA25" s="49"/>
    </row>
    <row r="26" spans="2:27" ht="15" x14ac:dyDescent="0.25">
      <c r="B26" s="33"/>
      <c r="C26" s="26" t="s">
        <v>27</v>
      </c>
      <c r="D26" s="26" t="s">
        <v>28</v>
      </c>
      <c r="E26" s="26" t="s">
        <v>29</v>
      </c>
      <c r="F26" s="26" t="s">
        <v>30</v>
      </c>
      <c r="G26" s="26" t="s">
        <v>31</v>
      </c>
      <c r="H26" s="34" t="s">
        <v>54</v>
      </c>
      <c r="I26" s="27">
        <v>45699</v>
      </c>
      <c r="K26" s="34">
        <v>305947.84000000003</v>
      </c>
      <c r="L26" s="26">
        <v>4300000001</v>
      </c>
      <c r="M26" s="8" t="s">
        <v>38</v>
      </c>
      <c r="N26">
        <v>100033645</v>
      </c>
      <c r="O26" t="s">
        <v>39</v>
      </c>
      <c r="V26" s="28">
        <v>303276.03999999998</v>
      </c>
      <c r="W26" s="28">
        <v>0</v>
      </c>
      <c r="X26" s="36"/>
      <c r="Y26" s="37"/>
      <c r="Z26" s="36"/>
      <c r="AA26" s="49"/>
    </row>
    <row r="27" spans="2:27" ht="15.75" thickBot="1" x14ac:dyDescent="0.3">
      <c r="B27" s="33"/>
      <c r="C27" s="26" t="s">
        <v>27</v>
      </c>
      <c r="D27" s="26" t="s">
        <v>28</v>
      </c>
      <c r="E27" s="26" t="s">
        <v>29</v>
      </c>
      <c r="F27" s="26" t="s">
        <v>30</v>
      </c>
      <c r="G27" s="26" t="s">
        <v>31</v>
      </c>
      <c r="H27" s="34" t="s">
        <v>54</v>
      </c>
      <c r="I27" s="27">
        <v>45699</v>
      </c>
      <c r="K27" s="34">
        <v>305947.84000000003</v>
      </c>
      <c r="L27" s="26">
        <v>4310000001</v>
      </c>
      <c r="M27" s="8" t="s">
        <v>40</v>
      </c>
      <c r="N27">
        <v>100033645</v>
      </c>
      <c r="O27" t="s">
        <v>39</v>
      </c>
      <c r="V27" s="28">
        <v>0</v>
      </c>
      <c r="W27" s="28">
        <v>305947.84000000003</v>
      </c>
      <c r="X27" s="36"/>
      <c r="Y27" s="37"/>
      <c r="Z27" s="36"/>
      <c r="AA27" s="49"/>
    </row>
    <row r="28" spans="2:27" ht="15.75" thickTop="1" x14ac:dyDescent="0.25">
      <c r="B28" s="39">
        <v>7</v>
      </c>
      <c r="C28" s="40" t="s">
        <v>27</v>
      </c>
      <c r="D28" s="40" t="s">
        <v>28</v>
      </c>
      <c r="E28" s="40" t="s">
        <v>29</v>
      </c>
      <c r="F28" s="40" t="s">
        <v>30</v>
      </c>
      <c r="G28" s="40" t="s">
        <v>31</v>
      </c>
      <c r="H28" s="41" t="s">
        <v>55</v>
      </c>
      <c r="I28" s="42">
        <v>45699</v>
      </c>
      <c r="J28" s="43"/>
      <c r="K28" s="41">
        <v>45649.66</v>
      </c>
      <c r="L28" s="40">
        <v>6643000020</v>
      </c>
      <c r="M28" s="43" t="s">
        <v>33</v>
      </c>
      <c r="N28" s="44"/>
      <c r="O28" s="44"/>
      <c r="P28" s="43" t="s">
        <v>34</v>
      </c>
      <c r="Q28" s="43" t="s">
        <v>35</v>
      </c>
      <c r="R28" s="43" t="s">
        <v>34</v>
      </c>
      <c r="S28" s="43" t="s">
        <v>35</v>
      </c>
      <c r="T28" s="43"/>
      <c r="U28" s="43"/>
      <c r="V28" s="45">
        <v>129.68</v>
      </c>
      <c r="W28" s="45">
        <v>0</v>
      </c>
      <c r="X28" s="46"/>
      <c r="Y28" s="47"/>
      <c r="Z28" s="46"/>
      <c r="AA28" s="48"/>
    </row>
    <row r="29" spans="2:27" ht="15" x14ac:dyDescent="0.25">
      <c r="B29" s="33"/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34" t="s">
        <v>55</v>
      </c>
      <c r="I29" s="27">
        <v>45699</v>
      </c>
      <c r="K29" s="34">
        <v>45649.66</v>
      </c>
      <c r="L29" s="26">
        <v>6643000020</v>
      </c>
      <c r="M29" s="8" t="s">
        <v>33</v>
      </c>
      <c r="N29"/>
      <c r="O29"/>
      <c r="P29" s="8" t="s">
        <v>34</v>
      </c>
      <c r="Q29" s="8" t="s">
        <v>35</v>
      </c>
      <c r="R29" s="8" t="s">
        <v>34</v>
      </c>
      <c r="S29" s="8" t="s">
        <v>35</v>
      </c>
      <c r="V29" s="28">
        <v>114.12</v>
      </c>
      <c r="W29" s="28">
        <v>0</v>
      </c>
      <c r="X29" s="36"/>
      <c r="Y29" s="37"/>
      <c r="Z29" s="36"/>
      <c r="AA29" s="49"/>
    </row>
    <row r="30" spans="2:27" ht="15" x14ac:dyDescent="0.25">
      <c r="B30" s="33"/>
      <c r="C30" s="26" t="s">
        <v>27</v>
      </c>
      <c r="D30" s="26" t="s">
        <v>28</v>
      </c>
      <c r="E30" s="26" t="s">
        <v>29</v>
      </c>
      <c r="F30" s="26" t="s">
        <v>30</v>
      </c>
      <c r="G30" s="26" t="s">
        <v>31</v>
      </c>
      <c r="H30" s="34" t="s">
        <v>55</v>
      </c>
      <c r="I30" s="27">
        <v>45699</v>
      </c>
      <c r="K30" s="34">
        <v>45649.66</v>
      </c>
      <c r="L30" s="26">
        <v>4300000001</v>
      </c>
      <c r="M30" s="8" t="s">
        <v>38</v>
      </c>
      <c r="N30">
        <v>100058399</v>
      </c>
      <c r="O30" t="s">
        <v>56</v>
      </c>
      <c r="V30" s="28">
        <v>45405.86</v>
      </c>
      <c r="W30" s="28">
        <v>0</v>
      </c>
      <c r="X30" s="36"/>
      <c r="Y30" s="37"/>
      <c r="Z30" s="36"/>
      <c r="AA30" s="49"/>
    </row>
    <row r="31" spans="2:27" ht="15.75" thickBot="1" x14ac:dyDescent="0.3">
      <c r="B31" s="33"/>
      <c r="C31" s="26" t="s">
        <v>27</v>
      </c>
      <c r="D31" s="26" t="s">
        <v>28</v>
      </c>
      <c r="E31" s="26" t="s">
        <v>29</v>
      </c>
      <c r="F31" s="26" t="s">
        <v>30</v>
      </c>
      <c r="G31" s="26" t="s">
        <v>31</v>
      </c>
      <c r="H31" s="34" t="s">
        <v>55</v>
      </c>
      <c r="I31" s="27">
        <v>45699</v>
      </c>
      <c r="K31" s="34">
        <v>45649.66</v>
      </c>
      <c r="L31" s="26">
        <v>4310000001</v>
      </c>
      <c r="M31" s="8" t="s">
        <v>40</v>
      </c>
      <c r="N31">
        <v>100058399</v>
      </c>
      <c r="O31" t="s">
        <v>56</v>
      </c>
      <c r="V31" s="28">
        <v>0</v>
      </c>
      <c r="W31" s="28">
        <v>45649.66</v>
      </c>
      <c r="X31" s="36"/>
      <c r="Y31" s="37"/>
      <c r="Z31" s="36"/>
      <c r="AA31" s="49"/>
    </row>
    <row r="32" spans="2:27" ht="15.75" thickTop="1" x14ac:dyDescent="0.25">
      <c r="B32" s="39">
        <v>8</v>
      </c>
      <c r="C32" s="40" t="s">
        <v>27</v>
      </c>
      <c r="D32" s="40" t="s">
        <v>28</v>
      </c>
      <c r="E32" s="40" t="s">
        <v>29</v>
      </c>
      <c r="F32" s="40" t="s">
        <v>30</v>
      </c>
      <c r="G32" s="40" t="s">
        <v>31</v>
      </c>
      <c r="H32" s="41" t="s">
        <v>57</v>
      </c>
      <c r="I32" s="42">
        <v>45699</v>
      </c>
      <c r="J32" s="43"/>
      <c r="K32" s="41">
        <v>110655.55</v>
      </c>
      <c r="L32" s="40">
        <v>4300000001</v>
      </c>
      <c r="M32" s="43" t="s">
        <v>38</v>
      </c>
      <c r="N32" s="44">
        <v>100058399</v>
      </c>
      <c r="O32" s="44" t="s">
        <v>56</v>
      </c>
      <c r="P32" s="43"/>
      <c r="Q32" s="43"/>
      <c r="R32" s="43"/>
      <c r="S32" s="43"/>
      <c r="T32" s="43"/>
      <c r="U32" s="43"/>
      <c r="V32" s="45">
        <v>109196.34</v>
      </c>
      <c r="W32" s="45">
        <v>0</v>
      </c>
      <c r="X32" s="46"/>
      <c r="Y32" s="47"/>
      <c r="Z32" s="46"/>
      <c r="AA32" s="48"/>
    </row>
    <row r="33" spans="2:27" ht="15" x14ac:dyDescent="0.25">
      <c r="B33" s="33"/>
      <c r="C33" s="26" t="s">
        <v>27</v>
      </c>
      <c r="D33" s="26" t="s">
        <v>28</v>
      </c>
      <c r="E33" s="26" t="s">
        <v>29</v>
      </c>
      <c r="F33" s="26" t="s">
        <v>30</v>
      </c>
      <c r="G33" s="26" t="s">
        <v>31</v>
      </c>
      <c r="H33" s="34" t="s">
        <v>57</v>
      </c>
      <c r="I33" s="27">
        <v>45699</v>
      </c>
      <c r="K33" s="34">
        <v>110655.55</v>
      </c>
      <c r="L33" s="26">
        <v>6643000010</v>
      </c>
      <c r="M33" s="8" t="s">
        <v>58</v>
      </c>
      <c r="N33"/>
      <c r="O33"/>
      <c r="P33" s="8" t="s">
        <v>34</v>
      </c>
      <c r="Q33" s="8" t="s">
        <v>35</v>
      </c>
      <c r="R33" s="8" t="s">
        <v>34</v>
      </c>
      <c r="S33" s="8" t="s">
        <v>35</v>
      </c>
      <c r="V33" s="28">
        <v>276.64</v>
      </c>
      <c r="W33" s="28">
        <v>0</v>
      </c>
      <c r="X33" s="36"/>
      <c r="Y33" s="37"/>
      <c r="Z33" s="36"/>
      <c r="AA33" s="49"/>
    </row>
    <row r="34" spans="2:27" ht="15" x14ac:dyDescent="0.25">
      <c r="B34" s="33"/>
      <c r="C34" s="26" t="s">
        <v>27</v>
      </c>
      <c r="D34" s="26" t="s">
        <v>28</v>
      </c>
      <c r="E34" s="26" t="s">
        <v>29</v>
      </c>
      <c r="F34" s="26" t="s">
        <v>30</v>
      </c>
      <c r="G34" s="26" t="s">
        <v>31</v>
      </c>
      <c r="H34" s="34" t="s">
        <v>57</v>
      </c>
      <c r="I34" s="27">
        <v>45699</v>
      </c>
      <c r="K34" s="34">
        <v>110655.55</v>
      </c>
      <c r="L34" s="26">
        <v>6643000020</v>
      </c>
      <c r="M34" s="8" t="s">
        <v>33</v>
      </c>
      <c r="N34"/>
      <c r="O34"/>
      <c r="P34" s="8" t="s">
        <v>34</v>
      </c>
      <c r="Q34" s="8" t="s">
        <v>35</v>
      </c>
      <c r="R34" s="8" t="s">
        <v>34</v>
      </c>
      <c r="S34" s="8" t="s">
        <v>35</v>
      </c>
      <c r="V34" s="28">
        <v>1182.57</v>
      </c>
      <c r="W34" s="28">
        <v>0</v>
      </c>
      <c r="X34" s="36"/>
      <c r="Y34" s="37"/>
      <c r="Z34" s="36"/>
      <c r="AA34" s="49"/>
    </row>
    <row r="35" spans="2:27" ht="15.75" thickBot="1" x14ac:dyDescent="0.3">
      <c r="B35" s="33"/>
      <c r="C35" s="26" t="s">
        <v>27</v>
      </c>
      <c r="D35" s="26" t="s">
        <v>28</v>
      </c>
      <c r="E35" s="26" t="s">
        <v>29</v>
      </c>
      <c r="F35" s="26" t="s">
        <v>30</v>
      </c>
      <c r="G35" s="26" t="s">
        <v>31</v>
      </c>
      <c r="H35" s="34" t="s">
        <v>57</v>
      </c>
      <c r="I35" s="27">
        <v>45699</v>
      </c>
      <c r="K35" s="34">
        <v>110655.55</v>
      </c>
      <c r="L35" s="26">
        <v>4310000001</v>
      </c>
      <c r="M35" s="8" t="s">
        <v>40</v>
      </c>
      <c r="N35">
        <v>100058399</v>
      </c>
      <c r="O35" t="s">
        <v>56</v>
      </c>
      <c r="V35" s="28">
        <v>0</v>
      </c>
      <c r="W35" s="28">
        <v>110655.55</v>
      </c>
      <c r="X35" s="36"/>
      <c r="Y35" s="37"/>
      <c r="Z35" s="36"/>
      <c r="AA35" s="49"/>
    </row>
    <row r="36" spans="2:27" ht="15.75" thickTop="1" x14ac:dyDescent="0.25">
      <c r="B36" s="39">
        <v>9</v>
      </c>
      <c r="C36" s="40" t="s">
        <v>27</v>
      </c>
      <c r="D36" s="40" t="s">
        <v>28</v>
      </c>
      <c r="E36" s="40" t="s">
        <v>29</v>
      </c>
      <c r="F36" s="40" t="s">
        <v>30</v>
      </c>
      <c r="G36" s="40" t="s">
        <v>31</v>
      </c>
      <c r="H36" s="41" t="s">
        <v>59</v>
      </c>
      <c r="I36" s="42">
        <v>45715</v>
      </c>
      <c r="J36" s="43"/>
      <c r="K36" s="41">
        <v>13918.99</v>
      </c>
      <c r="L36" s="40">
        <v>4300000001</v>
      </c>
      <c r="M36" s="43" t="s">
        <v>38</v>
      </c>
      <c r="N36" s="44">
        <v>100058411</v>
      </c>
      <c r="O36" s="44" t="s">
        <v>60</v>
      </c>
      <c r="P36" s="43"/>
      <c r="Q36" s="43"/>
      <c r="R36" s="43"/>
      <c r="S36" s="43"/>
      <c r="T36" s="43"/>
      <c r="U36" s="43"/>
      <c r="V36" s="45">
        <v>0</v>
      </c>
      <c r="W36" s="45">
        <v>5064.96</v>
      </c>
      <c r="X36" s="46"/>
      <c r="Y36" s="47"/>
      <c r="Z36" s="46"/>
      <c r="AA36" s="48"/>
    </row>
    <row r="37" spans="2:27" ht="15" x14ac:dyDescent="0.25">
      <c r="B37" s="33"/>
      <c r="C37" s="26" t="s">
        <v>27</v>
      </c>
      <c r="D37" s="26" t="s">
        <v>28</v>
      </c>
      <c r="E37" s="26" t="s">
        <v>29</v>
      </c>
      <c r="F37" s="26" t="s">
        <v>30</v>
      </c>
      <c r="G37" s="26" t="s">
        <v>31</v>
      </c>
      <c r="H37" s="34" t="s">
        <v>59</v>
      </c>
      <c r="I37" s="27">
        <v>45715</v>
      </c>
      <c r="K37" s="34">
        <v>13918.99</v>
      </c>
      <c r="L37" s="26">
        <v>4300000001</v>
      </c>
      <c r="M37" s="8" t="s">
        <v>38</v>
      </c>
      <c r="N37">
        <v>100058411</v>
      </c>
      <c r="O37" t="s">
        <v>60</v>
      </c>
      <c r="V37" s="28">
        <v>13713.41</v>
      </c>
      <c r="W37" s="28">
        <v>0</v>
      </c>
      <c r="X37" s="36"/>
      <c r="Y37" s="37"/>
      <c r="Z37" s="36"/>
      <c r="AA37" s="49"/>
    </row>
    <row r="38" spans="2:27" ht="15" x14ac:dyDescent="0.25">
      <c r="B38" s="33"/>
      <c r="C38" s="26" t="s">
        <v>27</v>
      </c>
      <c r="D38" s="26" t="s">
        <v>28</v>
      </c>
      <c r="E38" s="26" t="s">
        <v>29</v>
      </c>
      <c r="F38" s="26" t="s">
        <v>30</v>
      </c>
      <c r="G38" s="26" t="s">
        <v>31</v>
      </c>
      <c r="H38" s="34" t="s">
        <v>59</v>
      </c>
      <c r="I38" s="27">
        <v>45715</v>
      </c>
      <c r="K38" s="34">
        <v>13918.99</v>
      </c>
      <c r="L38" s="26">
        <v>4300000001</v>
      </c>
      <c r="M38" s="8" t="s">
        <v>38</v>
      </c>
      <c r="N38">
        <v>100058411</v>
      </c>
      <c r="O38" t="s">
        <v>60</v>
      </c>
      <c r="V38" s="28">
        <v>0</v>
      </c>
      <c r="W38" s="28">
        <v>4414.47</v>
      </c>
      <c r="X38" s="36"/>
      <c r="Y38" s="37"/>
      <c r="Z38" s="36"/>
      <c r="AA38" s="49"/>
    </row>
    <row r="39" spans="2:27" ht="15" x14ac:dyDescent="0.25">
      <c r="B39" s="33"/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34" t="s">
        <v>59</v>
      </c>
      <c r="I39" s="27">
        <v>45715</v>
      </c>
      <c r="K39" s="34">
        <v>13918.99</v>
      </c>
      <c r="L39" s="26">
        <v>4300000001</v>
      </c>
      <c r="M39" s="8" t="s">
        <v>38</v>
      </c>
      <c r="N39">
        <v>100058411</v>
      </c>
      <c r="O39" t="s">
        <v>60</v>
      </c>
      <c r="V39" s="28">
        <v>0</v>
      </c>
      <c r="W39" s="28">
        <v>4439.5600000000004</v>
      </c>
      <c r="X39" s="36"/>
      <c r="Y39" s="37"/>
      <c r="Z39" s="36"/>
      <c r="AA39" s="49"/>
    </row>
    <row r="40" spans="2:27" ht="15.75" thickBot="1" x14ac:dyDescent="0.3">
      <c r="B40" s="33"/>
      <c r="C40" s="26" t="s">
        <v>27</v>
      </c>
      <c r="D40" s="26" t="s">
        <v>28</v>
      </c>
      <c r="E40" s="26" t="s">
        <v>29</v>
      </c>
      <c r="F40" s="26" t="s">
        <v>30</v>
      </c>
      <c r="G40" s="26" t="s">
        <v>31</v>
      </c>
      <c r="H40" s="34" t="s">
        <v>59</v>
      </c>
      <c r="I40" s="27">
        <v>45715</v>
      </c>
      <c r="K40" s="34">
        <v>13918.99</v>
      </c>
      <c r="L40" s="26">
        <v>6643000020</v>
      </c>
      <c r="M40" s="8" t="s">
        <v>33</v>
      </c>
      <c r="N40"/>
      <c r="O40"/>
      <c r="P40" s="8" t="s">
        <v>34</v>
      </c>
      <c r="Q40" s="8" t="s">
        <v>35</v>
      </c>
      <c r="R40" s="8" t="s">
        <v>34</v>
      </c>
      <c r="S40" s="8" t="s">
        <v>35</v>
      </c>
      <c r="V40" s="28">
        <v>205.58</v>
      </c>
      <c r="W40" s="28">
        <v>0</v>
      </c>
      <c r="X40" s="36"/>
      <c r="Y40" s="37"/>
      <c r="Z40" s="36"/>
      <c r="AA40" s="49"/>
    </row>
    <row r="41" spans="2:27" ht="15.75" thickTop="1" x14ac:dyDescent="0.25">
      <c r="B41" s="39">
        <v>10</v>
      </c>
      <c r="C41" s="40" t="s">
        <v>27</v>
      </c>
      <c r="D41" s="40" t="s">
        <v>28</v>
      </c>
      <c r="E41" s="40" t="s">
        <v>45</v>
      </c>
      <c r="F41" s="40" t="s">
        <v>30</v>
      </c>
      <c r="G41" s="40" t="s">
        <v>31</v>
      </c>
      <c r="H41" s="41" t="s">
        <v>61</v>
      </c>
      <c r="I41" s="42">
        <v>45716</v>
      </c>
      <c r="J41" s="43"/>
      <c r="K41" s="41">
        <v>12698.14</v>
      </c>
      <c r="L41" s="40">
        <v>4300000001</v>
      </c>
      <c r="M41" s="43" t="s">
        <v>38</v>
      </c>
      <c r="N41" s="44">
        <v>100051530</v>
      </c>
      <c r="O41" s="44" t="s">
        <v>47</v>
      </c>
      <c r="P41" s="43"/>
      <c r="Q41" s="43"/>
      <c r="R41" s="43"/>
      <c r="S41" s="43"/>
      <c r="T41" s="43"/>
      <c r="U41" s="43"/>
      <c r="V41" s="45">
        <v>0</v>
      </c>
      <c r="W41" s="45">
        <v>12698.14</v>
      </c>
      <c r="X41" s="46"/>
      <c r="Y41" s="47"/>
      <c r="Z41" s="46"/>
      <c r="AA41" s="48"/>
    </row>
    <row r="42" spans="2:27" ht="15.75" thickBot="1" x14ac:dyDescent="0.3">
      <c r="B42" s="33"/>
      <c r="C42" s="26" t="s">
        <v>27</v>
      </c>
      <c r="D42" s="26" t="s">
        <v>28</v>
      </c>
      <c r="E42" s="26" t="s">
        <v>45</v>
      </c>
      <c r="F42" s="26" t="s">
        <v>30</v>
      </c>
      <c r="G42" s="26" t="s">
        <v>31</v>
      </c>
      <c r="H42" s="34" t="s">
        <v>61</v>
      </c>
      <c r="I42" s="27">
        <v>45716</v>
      </c>
      <c r="K42" s="34">
        <v>12698.14</v>
      </c>
      <c r="L42" s="26">
        <v>2440000001</v>
      </c>
      <c r="M42" s="8" t="s">
        <v>48</v>
      </c>
      <c r="N42">
        <v>244000110</v>
      </c>
      <c r="O42" t="s">
        <v>49</v>
      </c>
      <c r="V42" s="28">
        <v>12698.14</v>
      </c>
      <c r="W42" s="28">
        <v>0</v>
      </c>
      <c r="X42" s="36"/>
      <c r="Y42" s="37"/>
      <c r="Z42" s="36"/>
      <c r="AA42" s="49"/>
    </row>
    <row r="43" spans="2:27" ht="15.75" thickTop="1" x14ac:dyDescent="0.25">
      <c r="B43" s="39">
        <v>11</v>
      </c>
      <c r="C43" s="40" t="s">
        <v>62</v>
      </c>
      <c r="D43" s="40" t="s">
        <v>28</v>
      </c>
      <c r="E43" s="40" t="s">
        <v>41</v>
      </c>
      <c r="F43" s="40" t="s">
        <v>30</v>
      </c>
      <c r="G43" s="40" t="s">
        <v>31</v>
      </c>
      <c r="H43" s="41" t="s">
        <v>63</v>
      </c>
      <c r="I43" s="42">
        <v>45693</v>
      </c>
      <c r="J43" s="43"/>
      <c r="K43" s="41">
        <v>27042.95</v>
      </c>
      <c r="L43" s="40">
        <v>4000000001</v>
      </c>
      <c r="M43" s="43" t="s">
        <v>36</v>
      </c>
      <c r="N43" s="44">
        <v>100016747</v>
      </c>
      <c r="O43" s="44" t="s">
        <v>64</v>
      </c>
      <c r="P43" s="43"/>
      <c r="Q43" s="43"/>
      <c r="R43" s="43"/>
      <c r="S43" s="43"/>
      <c r="T43" s="43"/>
      <c r="U43" s="43"/>
      <c r="V43" s="45">
        <v>27042.95</v>
      </c>
      <c r="W43" s="45">
        <v>0</v>
      </c>
      <c r="X43" s="46"/>
      <c r="Y43" s="47"/>
      <c r="Z43" s="46"/>
      <c r="AA43" s="48"/>
    </row>
    <row r="44" spans="2:27" ht="15.75" thickBot="1" x14ac:dyDescent="0.3">
      <c r="B44" s="33"/>
      <c r="C44" s="26" t="s">
        <v>62</v>
      </c>
      <c r="D44" s="26" t="s">
        <v>28</v>
      </c>
      <c r="E44" s="26" t="s">
        <v>41</v>
      </c>
      <c r="F44" s="26" t="s">
        <v>30</v>
      </c>
      <c r="G44" s="26" t="s">
        <v>31</v>
      </c>
      <c r="H44" s="34" t="s">
        <v>63</v>
      </c>
      <c r="I44" s="27">
        <v>45693</v>
      </c>
      <c r="K44" s="34">
        <v>27042.95</v>
      </c>
      <c r="L44" s="26">
        <v>1600000001</v>
      </c>
      <c r="M44" s="8" t="s">
        <v>65</v>
      </c>
      <c r="N44">
        <v>160000103</v>
      </c>
      <c r="O44" t="s">
        <v>66</v>
      </c>
      <c r="V44" s="28">
        <v>0</v>
      </c>
      <c r="W44" s="28">
        <v>27042.95</v>
      </c>
      <c r="X44" s="36"/>
      <c r="Y44" s="37"/>
      <c r="Z44" s="36"/>
      <c r="AA44" s="49"/>
    </row>
    <row r="45" spans="2:27" ht="15.75" thickTop="1" x14ac:dyDescent="0.25">
      <c r="B45" s="39">
        <v>12</v>
      </c>
      <c r="C45" s="40" t="s">
        <v>62</v>
      </c>
      <c r="D45" s="40" t="s">
        <v>28</v>
      </c>
      <c r="E45" s="40" t="s">
        <v>45</v>
      </c>
      <c r="F45" s="40" t="s">
        <v>30</v>
      </c>
      <c r="G45" s="40" t="s">
        <v>31</v>
      </c>
      <c r="H45" s="41" t="s">
        <v>67</v>
      </c>
      <c r="I45" s="42">
        <v>45695</v>
      </c>
      <c r="J45" s="43"/>
      <c r="K45" s="41">
        <v>17906.95</v>
      </c>
      <c r="L45" s="40">
        <v>4000000001</v>
      </c>
      <c r="M45" s="43" t="s">
        <v>36</v>
      </c>
      <c r="N45" s="44">
        <v>100019495</v>
      </c>
      <c r="O45" s="44" t="s">
        <v>68</v>
      </c>
      <c r="P45" s="43"/>
      <c r="Q45" s="43"/>
      <c r="R45" s="43"/>
      <c r="S45" s="43"/>
      <c r="T45" s="43"/>
      <c r="U45" s="43"/>
      <c r="V45" s="45">
        <v>17906.95</v>
      </c>
      <c r="W45" s="45">
        <v>0</v>
      </c>
      <c r="X45" s="46"/>
      <c r="Y45" s="47"/>
      <c r="Z45" s="46"/>
      <c r="AA45" s="48"/>
    </row>
    <row r="46" spans="2:27" ht="15.75" thickBot="1" x14ac:dyDescent="0.3">
      <c r="B46" s="33"/>
      <c r="C46" s="26" t="s">
        <v>62</v>
      </c>
      <c r="D46" s="26" t="s">
        <v>28</v>
      </c>
      <c r="E46" s="26" t="s">
        <v>45</v>
      </c>
      <c r="F46" s="26" t="s">
        <v>30</v>
      </c>
      <c r="G46" s="26" t="s">
        <v>31</v>
      </c>
      <c r="H46" s="34" t="s">
        <v>67</v>
      </c>
      <c r="I46" s="27">
        <v>45695</v>
      </c>
      <c r="K46" s="34">
        <v>17906.95</v>
      </c>
      <c r="L46" s="26">
        <v>1600000001</v>
      </c>
      <c r="M46" s="8" t="s">
        <v>65</v>
      </c>
      <c r="N46">
        <v>160000103</v>
      </c>
      <c r="O46" t="s">
        <v>66</v>
      </c>
      <c r="V46" s="28">
        <v>0</v>
      </c>
      <c r="W46" s="28">
        <v>17906.95</v>
      </c>
      <c r="X46" s="36"/>
      <c r="Y46" s="37"/>
      <c r="Z46" s="36"/>
      <c r="AA46" s="49"/>
    </row>
    <row r="47" spans="2:27" ht="15.75" thickTop="1" x14ac:dyDescent="0.25">
      <c r="B47" s="39">
        <v>13</v>
      </c>
      <c r="C47" s="40" t="s">
        <v>62</v>
      </c>
      <c r="D47" s="40" t="s">
        <v>69</v>
      </c>
      <c r="E47" s="40" t="s">
        <v>70</v>
      </c>
      <c r="F47" s="40" t="s">
        <v>30</v>
      </c>
      <c r="G47" s="40" t="s">
        <v>31</v>
      </c>
      <c r="H47" s="41" t="s">
        <v>71</v>
      </c>
      <c r="I47" s="42">
        <v>45698</v>
      </c>
      <c r="J47" s="43"/>
      <c r="K47" s="41">
        <v>133068.64000000001</v>
      </c>
      <c r="L47" s="40">
        <v>6643000020</v>
      </c>
      <c r="M47" s="43" t="s">
        <v>33</v>
      </c>
      <c r="N47" s="44"/>
      <c r="O47" s="44"/>
      <c r="P47" s="43">
        <v>1110475202</v>
      </c>
      <c r="Q47" s="43" t="s">
        <v>72</v>
      </c>
      <c r="R47" s="43">
        <v>1110475202</v>
      </c>
      <c r="S47" s="43" t="s">
        <v>72</v>
      </c>
      <c r="T47" s="43"/>
      <c r="U47" s="43"/>
      <c r="V47" s="45">
        <v>2254.94</v>
      </c>
      <c r="W47" s="45">
        <v>0</v>
      </c>
      <c r="X47" s="46"/>
      <c r="Y47" s="47"/>
      <c r="Z47" s="46"/>
      <c r="AA47" s="48"/>
    </row>
    <row r="48" spans="2:27" ht="15" x14ac:dyDescent="0.25">
      <c r="B48" s="33"/>
      <c r="C48" s="26" t="s">
        <v>62</v>
      </c>
      <c r="D48" s="26" t="s">
        <v>69</v>
      </c>
      <c r="E48" s="26" t="s">
        <v>70</v>
      </c>
      <c r="F48" s="26" t="s">
        <v>30</v>
      </c>
      <c r="G48" s="26" t="s">
        <v>31</v>
      </c>
      <c r="H48" s="34" t="s">
        <v>71</v>
      </c>
      <c r="I48" s="27">
        <v>45698</v>
      </c>
      <c r="K48" s="34">
        <v>133068.64000000001</v>
      </c>
      <c r="L48" s="26">
        <v>4000000001</v>
      </c>
      <c r="M48" s="8" t="s">
        <v>36</v>
      </c>
      <c r="N48">
        <v>100012050</v>
      </c>
      <c r="O48" t="s">
        <v>37</v>
      </c>
      <c r="V48" s="28">
        <v>161.01</v>
      </c>
      <c r="W48" s="28">
        <v>0</v>
      </c>
      <c r="X48" s="36"/>
      <c r="Y48" s="37"/>
      <c r="Z48" s="36"/>
      <c r="AA48" s="49"/>
    </row>
    <row r="49" spans="2:27" ht="15" x14ac:dyDescent="0.25">
      <c r="B49" s="33"/>
      <c r="C49" s="26" t="s">
        <v>62</v>
      </c>
      <c r="D49" s="26" t="s">
        <v>69</v>
      </c>
      <c r="E49" s="26" t="s">
        <v>70</v>
      </c>
      <c r="F49" s="26" t="s">
        <v>30</v>
      </c>
      <c r="G49" s="26" t="s">
        <v>31</v>
      </c>
      <c r="H49" s="34" t="s">
        <v>71</v>
      </c>
      <c r="I49" s="27">
        <v>45698</v>
      </c>
      <c r="K49" s="34">
        <v>133068.64000000001</v>
      </c>
      <c r="L49" s="26">
        <v>4300000001</v>
      </c>
      <c r="M49" s="8" t="s">
        <v>38</v>
      </c>
      <c r="N49">
        <v>100000989</v>
      </c>
      <c r="O49" t="s">
        <v>73</v>
      </c>
      <c r="V49" s="28">
        <v>130652.69</v>
      </c>
      <c r="W49" s="28">
        <v>0</v>
      </c>
      <c r="X49" s="36"/>
      <c r="Y49" s="37"/>
      <c r="Z49" s="36"/>
      <c r="AA49" s="49"/>
    </row>
    <row r="50" spans="2:27" ht="15" x14ac:dyDescent="0.25">
      <c r="B50" s="33"/>
      <c r="C50" s="26" t="s">
        <v>62</v>
      </c>
      <c r="D50" s="26" t="s">
        <v>69</v>
      </c>
      <c r="E50" s="26" t="s">
        <v>70</v>
      </c>
      <c r="F50" s="26" t="s">
        <v>30</v>
      </c>
      <c r="G50" s="26" t="s">
        <v>31</v>
      </c>
      <c r="H50" s="34" t="s">
        <v>71</v>
      </c>
      <c r="I50" s="27">
        <v>45698</v>
      </c>
      <c r="K50" s="34">
        <v>133068.64000000001</v>
      </c>
      <c r="L50" s="26">
        <v>4310000001</v>
      </c>
      <c r="M50" s="8" t="s">
        <v>40</v>
      </c>
      <c r="N50">
        <v>100000989</v>
      </c>
      <c r="O50" t="s">
        <v>73</v>
      </c>
      <c r="V50" s="28">
        <v>0</v>
      </c>
      <c r="W50" s="28">
        <v>95669.26</v>
      </c>
      <c r="X50" s="36"/>
      <c r="Y50" s="37"/>
      <c r="Z50" s="36"/>
      <c r="AA50" s="49"/>
    </row>
    <row r="51" spans="2:27" ht="15.75" thickBot="1" x14ac:dyDescent="0.3">
      <c r="B51" s="33"/>
      <c r="C51" s="26" t="s">
        <v>62</v>
      </c>
      <c r="D51" s="26" t="s">
        <v>69</v>
      </c>
      <c r="E51" s="26" t="s">
        <v>70</v>
      </c>
      <c r="F51" s="26" t="s">
        <v>30</v>
      </c>
      <c r="G51" s="26" t="s">
        <v>31</v>
      </c>
      <c r="H51" s="34" t="s">
        <v>71</v>
      </c>
      <c r="I51" s="27">
        <v>45698</v>
      </c>
      <c r="K51" s="34">
        <v>133068.64000000001</v>
      </c>
      <c r="L51" s="26">
        <v>4310000001</v>
      </c>
      <c r="M51" s="8" t="s">
        <v>40</v>
      </c>
      <c r="N51">
        <v>100000989</v>
      </c>
      <c r="O51" t="s">
        <v>73</v>
      </c>
      <c r="V51" s="28">
        <v>0</v>
      </c>
      <c r="W51" s="28">
        <v>37399.379999999997</v>
      </c>
      <c r="X51" s="36"/>
      <c r="Y51" s="37"/>
      <c r="Z51" s="36"/>
      <c r="AA51" s="49"/>
    </row>
    <row r="52" spans="2:27" ht="15.75" thickTop="1" x14ac:dyDescent="0.25">
      <c r="B52" s="39">
        <v>14</v>
      </c>
      <c r="C52" s="40" t="s">
        <v>62</v>
      </c>
      <c r="D52" s="40" t="s">
        <v>28</v>
      </c>
      <c r="E52" s="40" t="s">
        <v>45</v>
      </c>
      <c r="F52" s="40" t="s">
        <v>30</v>
      </c>
      <c r="G52" s="40" t="s">
        <v>31</v>
      </c>
      <c r="H52" s="41" t="s">
        <v>74</v>
      </c>
      <c r="I52" s="42">
        <v>45716</v>
      </c>
      <c r="J52" s="43"/>
      <c r="K52" s="41">
        <v>12698.14</v>
      </c>
      <c r="L52" s="40">
        <v>4000000001</v>
      </c>
      <c r="M52" s="43" t="s">
        <v>36</v>
      </c>
      <c r="N52" s="44">
        <v>100019495</v>
      </c>
      <c r="O52" s="44" t="s">
        <v>68</v>
      </c>
      <c r="P52" s="43"/>
      <c r="Q52" s="43"/>
      <c r="R52" s="43"/>
      <c r="S52" s="43"/>
      <c r="T52" s="43"/>
      <c r="U52" s="43"/>
      <c r="V52" s="45">
        <v>12698.14</v>
      </c>
      <c r="W52" s="45">
        <v>0</v>
      </c>
      <c r="X52" s="46"/>
      <c r="Y52" s="47"/>
      <c r="Z52" s="46"/>
      <c r="AA52" s="48"/>
    </row>
    <row r="53" spans="2:27" ht="15.75" thickBot="1" x14ac:dyDescent="0.3">
      <c r="B53" s="50"/>
      <c r="C53" s="51" t="s">
        <v>62</v>
      </c>
      <c r="D53" s="51" t="s">
        <v>28</v>
      </c>
      <c r="E53" s="51" t="s">
        <v>45</v>
      </c>
      <c r="F53" s="51" t="s">
        <v>30</v>
      </c>
      <c r="G53" s="51" t="s">
        <v>31</v>
      </c>
      <c r="H53" s="51" t="s">
        <v>74</v>
      </c>
      <c r="I53" s="52">
        <v>45716</v>
      </c>
      <c r="J53" s="53"/>
      <c r="K53" s="53">
        <v>12698.14</v>
      </c>
      <c r="L53" s="51">
        <v>1600000001</v>
      </c>
      <c r="M53" s="53" t="s">
        <v>65</v>
      </c>
      <c r="N53" s="54">
        <v>160000103</v>
      </c>
      <c r="O53" s="54" t="s">
        <v>66</v>
      </c>
      <c r="P53" s="53"/>
      <c r="Q53" s="53"/>
      <c r="R53" s="53"/>
      <c r="S53" s="53"/>
      <c r="T53" s="53"/>
      <c r="U53" s="53"/>
      <c r="V53" s="55">
        <v>0</v>
      </c>
      <c r="W53" s="55">
        <v>12698.14</v>
      </c>
      <c r="X53" s="56"/>
      <c r="Y53" s="57"/>
      <c r="Z53" s="56"/>
      <c r="AA53" s="58"/>
    </row>
    <row r="54" spans="2:27" ht="12.75" thickTop="1" x14ac:dyDescent="0.2"/>
  </sheetData>
  <mergeCells count="70">
    <mergeCell ref="B47:B51"/>
    <mergeCell ref="X47:X51"/>
    <mergeCell ref="Y47:Y51"/>
    <mergeCell ref="Z47:Z51"/>
    <mergeCell ref="AA47:AA51"/>
    <mergeCell ref="B52:B53"/>
    <mergeCell ref="X52:X53"/>
    <mergeCell ref="Y52:Y53"/>
    <mergeCell ref="Z52:Z53"/>
    <mergeCell ref="AA52:AA53"/>
    <mergeCell ref="B43:B44"/>
    <mergeCell ref="X43:X44"/>
    <mergeCell ref="Y43:Y44"/>
    <mergeCell ref="Z43:Z44"/>
    <mergeCell ref="AA43:AA44"/>
    <mergeCell ref="B45:B46"/>
    <mergeCell ref="X45:X46"/>
    <mergeCell ref="Y45:Y46"/>
    <mergeCell ref="Z45:Z46"/>
    <mergeCell ref="AA45:AA46"/>
    <mergeCell ref="B36:B40"/>
    <mergeCell ref="X36:X40"/>
    <mergeCell ref="Y36:Y40"/>
    <mergeCell ref="Z36:Z40"/>
    <mergeCell ref="AA36:AA40"/>
    <mergeCell ref="B41:B42"/>
    <mergeCell ref="X41:X42"/>
    <mergeCell ref="Y41:Y42"/>
    <mergeCell ref="Z41:Z42"/>
    <mergeCell ref="AA41:AA42"/>
    <mergeCell ref="B28:B31"/>
    <mergeCell ref="X28:X31"/>
    <mergeCell ref="Y28:Y31"/>
    <mergeCell ref="Z28:Z31"/>
    <mergeCell ref="AA28:AA31"/>
    <mergeCell ref="B32:B35"/>
    <mergeCell ref="X32:X35"/>
    <mergeCell ref="Y32:Y35"/>
    <mergeCell ref="Z32:Z35"/>
    <mergeCell ref="AA32:AA35"/>
    <mergeCell ref="B20:B23"/>
    <mergeCell ref="X20:X23"/>
    <mergeCell ref="Y20:Y23"/>
    <mergeCell ref="Z20:Z23"/>
    <mergeCell ref="AA20:AA23"/>
    <mergeCell ref="B24:B27"/>
    <mergeCell ref="X24:X27"/>
    <mergeCell ref="Y24:Y27"/>
    <mergeCell ref="Z24:Z27"/>
    <mergeCell ref="AA24:AA27"/>
    <mergeCell ref="B14:B15"/>
    <mergeCell ref="X14:X15"/>
    <mergeCell ref="Y14:Y15"/>
    <mergeCell ref="Z14:Z15"/>
    <mergeCell ref="AA14:AA15"/>
    <mergeCell ref="B16:B19"/>
    <mergeCell ref="X16:X19"/>
    <mergeCell ref="Y16:Y19"/>
    <mergeCell ref="Z16:Z19"/>
    <mergeCell ref="AA16:AA19"/>
    <mergeCell ref="B6:B9"/>
    <mergeCell ref="X6:X9"/>
    <mergeCell ref="Y6:Y9"/>
    <mergeCell ref="Z6:Z9"/>
    <mergeCell ref="AA6:AA9"/>
    <mergeCell ref="B10:B13"/>
    <mergeCell ref="X10:X13"/>
    <mergeCell ref="Y10:Y13"/>
    <mergeCell ref="Z10:Z13"/>
    <mergeCell ref="AA10:AA13"/>
  </mergeCells>
  <conditionalFormatting sqref="X6 X10 X14 X16 X20 X24 X28 X32 X36 X41 X43 X45 X47 X52 X54:X1048576">
    <cfRule type="containsText" dxfId="5" priority="1" operator="containsText" text="WRONG">
      <formula>NOT(ISERROR(SEARCH("WRONG",X6)))</formula>
    </cfRule>
    <cfRule type="containsText" dxfId="4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4 X16 X20 X24 X28 X32 X36 X41 X43 X45 X47 X52 X54:X1048576" xr:uid="{A152C392-7DCB-4F45-BAAA-04D7FC13F48C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337C-DBA3-4CBE-B925-7E972C1956DD}">
  <sheetPr codeName="Sheet10">
    <tabColor theme="7"/>
  </sheetPr>
  <dimension ref="B1:AA49"/>
  <sheetViews>
    <sheetView showGridLines="0" zoomScale="90" zoomScaleNormal="90" workbookViewId="0">
      <pane xSplit="10" topLeftCell="W1" activePane="topRight" state="frozen"/>
      <selection pane="topRight" activeCell="X16" sqref="X16:X19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.28515625" style="8" bestFit="1" customWidth="1"/>
    <col min="17" max="17" width="13.7109375" style="8" bestFit="1" customWidth="1"/>
    <col min="18" max="18" width="11.28515625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+SUM(AR_To_Analyze3[[#All],[Total Deb./Cred.]])</f>
        <v>4545474.2499999991</v>
      </c>
      <c r="S3" s="10">
        <f>+SUM(AR_To_Analyze3[[#All],[   Debit amount]])</f>
        <v>1177015.3799999997</v>
      </c>
      <c r="T3" s="10">
        <f>+SUM(AR_To_Analyze3[[#All],[  Credit amount]])</f>
        <v>1177015.3799999997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 t="s">
        <v>32</v>
      </c>
      <c r="I6" s="27">
        <v>45694</v>
      </c>
      <c r="K6" s="8">
        <v>334000.8</v>
      </c>
      <c r="L6" s="26">
        <v>6643000020</v>
      </c>
      <c r="M6" s="8" t="s">
        <v>33</v>
      </c>
      <c r="N6"/>
      <c r="O6"/>
      <c r="P6" s="8" t="s">
        <v>34</v>
      </c>
      <c r="Q6" s="8" t="s">
        <v>35</v>
      </c>
      <c r="R6" s="8" t="s">
        <v>34</v>
      </c>
      <c r="S6" s="8" t="s">
        <v>35</v>
      </c>
      <c r="V6" s="28">
        <v>2585.8200000000002</v>
      </c>
      <c r="W6" s="28">
        <v>0</v>
      </c>
      <c r="X6" s="29"/>
      <c r="Y6" s="30"/>
      <c r="Z6" s="31"/>
      <c r="AA6" s="32"/>
    </row>
    <row r="7" spans="2:27" ht="15" x14ac:dyDescent="0.25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34" t="s">
        <v>32</v>
      </c>
      <c r="I7" s="27">
        <v>45694</v>
      </c>
      <c r="K7" s="34">
        <v>334000.8</v>
      </c>
      <c r="L7" s="26">
        <v>4000000001</v>
      </c>
      <c r="M7" s="8" t="s">
        <v>36</v>
      </c>
      <c r="N7">
        <v>100012050</v>
      </c>
      <c r="O7" t="s">
        <v>37</v>
      </c>
      <c r="V7" s="28">
        <v>404.14</v>
      </c>
      <c r="W7" s="28">
        <v>0</v>
      </c>
      <c r="X7" s="35"/>
      <c r="Y7" s="36"/>
      <c r="Z7" s="37"/>
      <c r="AA7" s="38"/>
    </row>
    <row r="8" spans="2:27" ht="15" x14ac:dyDescent="0.25">
      <c r="B8" s="33"/>
      <c r="C8" s="26" t="s">
        <v>27</v>
      </c>
      <c r="D8" s="26" t="s">
        <v>28</v>
      </c>
      <c r="E8" s="26" t="s">
        <v>29</v>
      </c>
      <c r="F8" s="26" t="s">
        <v>30</v>
      </c>
      <c r="G8" s="26" t="s">
        <v>31</v>
      </c>
      <c r="H8" s="34" t="s">
        <v>32</v>
      </c>
      <c r="I8" s="27">
        <v>45694</v>
      </c>
      <c r="K8" s="34">
        <v>334000.8</v>
      </c>
      <c r="L8" s="26">
        <v>4300000001</v>
      </c>
      <c r="M8" s="8" t="s">
        <v>38</v>
      </c>
      <c r="N8">
        <v>100033645</v>
      </c>
      <c r="O8" t="s">
        <v>39</v>
      </c>
      <c r="V8" s="28">
        <v>331010.84000000003</v>
      </c>
      <c r="W8" s="28">
        <v>0</v>
      </c>
      <c r="X8" s="35"/>
      <c r="Y8" s="36"/>
      <c r="Z8" s="37"/>
      <c r="AA8" s="38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34" t="s">
        <v>32</v>
      </c>
      <c r="I9" s="27">
        <v>45694</v>
      </c>
      <c r="K9" s="34">
        <v>334000.8</v>
      </c>
      <c r="L9" s="26">
        <v>4310000001</v>
      </c>
      <c r="M9" s="8" t="s">
        <v>40</v>
      </c>
      <c r="N9">
        <v>100033645</v>
      </c>
      <c r="O9" t="s">
        <v>39</v>
      </c>
      <c r="V9" s="28">
        <v>0</v>
      </c>
      <c r="W9" s="28">
        <v>334000.8</v>
      </c>
      <c r="X9" s="35"/>
      <c r="Y9" s="36"/>
      <c r="Z9" s="37"/>
      <c r="AA9" s="38"/>
    </row>
    <row r="10" spans="2:27" ht="15.75" thickTop="1" x14ac:dyDescent="0.25">
      <c r="B10" s="39">
        <v>2</v>
      </c>
      <c r="C10" s="40" t="s">
        <v>27</v>
      </c>
      <c r="D10" s="40" t="s">
        <v>28</v>
      </c>
      <c r="E10" s="40" t="s">
        <v>41</v>
      </c>
      <c r="F10" s="40" t="s">
        <v>30</v>
      </c>
      <c r="G10" s="40" t="s">
        <v>31</v>
      </c>
      <c r="H10" s="41" t="s">
        <v>42</v>
      </c>
      <c r="I10" s="42">
        <v>45695</v>
      </c>
      <c r="J10" s="43"/>
      <c r="K10" s="41">
        <v>102983.38</v>
      </c>
      <c r="L10" s="40">
        <v>6643000020</v>
      </c>
      <c r="M10" s="43" t="s">
        <v>33</v>
      </c>
      <c r="N10" s="44"/>
      <c r="O10" s="44"/>
      <c r="P10" s="43" t="s">
        <v>34</v>
      </c>
      <c r="Q10" s="43" t="s">
        <v>35</v>
      </c>
      <c r="R10" s="43" t="s">
        <v>34</v>
      </c>
      <c r="S10" s="43" t="s">
        <v>35</v>
      </c>
      <c r="T10" s="43"/>
      <c r="U10" s="43"/>
      <c r="V10" s="45">
        <v>1421.59</v>
      </c>
      <c r="W10" s="45">
        <v>0</v>
      </c>
      <c r="X10" s="46"/>
      <c r="Y10" s="47"/>
      <c r="Z10" s="46"/>
      <c r="AA10" s="48"/>
    </row>
    <row r="11" spans="2:27" ht="15" x14ac:dyDescent="0.25">
      <c r="B11" s="33"/>
      <c r="C11" s="26" t="s">
        <v>27</v>
      </c>
      <c r="D11" s="26" t="s">
        <v>28</v>
      </c>
      <c r="E11" s="26" t="s">
        <v>41</v>
      </c>
      <c r="F11" s="26" t="s">
        <v>30</v>
      </c>
      <c r="G11" s="26" t="s">
        <v>31</v>
      </c>
      <c r="H11" s="34" t="s">
        <v>42</v>
      </c>
      <c r="I11" s="27">
        <v>45695</v>
      </c>
      <c r="K11" s="34">
        <v>102983.38</v>
      </c>
      <c r="L11" s="26">
        <v>4000000001</v>
      </c>
      <c r="M11" s="8" t="s">
        <v>36</v>
      </c>
      <c r="N11">
        <v>100017277</v>
      </c>
      <c r="O11" t="s">
        <v>43</v>
      </c>
      <c r="V11" s="28">
        <v>124.61</v>
      </c>
      <c r="W11" s="28">
        <v>0</v>
      </c>
      <c r="X11" s="36"/>
      <c r="Y11" s="37"/>
      <c r="Z11" s="36"/>
      <c r="AA11" s="49"/>
    </row>
    <row r="12" spans="2:27" ht="15" x14ac:dyDescent="0.25">
      <c r="B12" s="33"/>
      <c r="C12" s="26" t="s">
        <v>27</v>
      </c>
      <c r="D12" s="26" t="s">
        <v>28</v>
      </c>
      <c r="E12" s="26" t="s">
        <v>41</v>
      </c>
      <c r="F12" s="26" t="s">
        <v>30</v>
      </c>
      <c r="G12" s="26" t="s">
        <v>31</v>
      </c>
      <c r="H12" s="34" t="s">
        <v>42</v>
      </c>
      <c r="I12" s="27">
        <v>45695</v>
      </c>
      <c r="K12" s="34">
        <v>102983.38</v>
      </c>
      <c r="L12" s="26">
        <v>4300000001</v>
      </c>
      <c r="M12" s="8" t="s">
        <v>38</v>
      </c>
      <c r="N12">
        <v>100037277</v>
      </c>
      <c r="O12" t="s">
        <v>44</v>
      </c>
      <c r="V12" s="28">
        <v>101437.18</v>
      </c>
      <c r="W12" s="28">
        <v>0</v>
      </c>
      <c r="X12" s="36"/>
      <c r="Y12" s="37"/>
      <c r="Z12" s="36"/>
      <c r="AA12" s="49"/>
    </row>
    <row r="13" spans="2:27" ht="15.75" thickBot="1" x14ac:dyDescent="0.3">
      <c r="B13" s="33"/>
      <c r="C13" s="26" t="s">
        <v>27</v>
      </c>
      <c r="D13" s="26" t="s">
        <v>28</v>
      </c>
      <c r="E13" s="26" t="s">
        <v>41</v>
      </c>
      <c r="F13" s="26" t="s">
        <v>30</v>
      </c>
      <c r="G13" s="26" t="s">
        <v>31</v>
      </c>
      <c r="H13" s="34" t="s">
        <v>42</v>
      </c>
      <c r="I13" s="27">
        <v>45695</v>
      </c>
      <c r="K13" s="34">
        <v>102983.38</v>
      </c>
      <c r="L13" s="26">
        <v>4310000001</v>
      </c>
      <c r="M13" s="8" t="s">
        <v>40</v>
      </c>
      <c r="N13">
        <v>100037277</v>
      </c>
      <c r="O13" t="s">
        <v>44</v>
      </c>
      <c r="V13" s="28">
        <v>0</v>
      </c>
      <c r="W13" s="28">
        <v>102983.38</v>
      </c>
      <c r="X13" s="36"/>
      <c r="Y13" s="37"/>
      <c r="Z13" s="36"/>
      <c r="AA13" s="49"/>
    </row>
    <row r="14" spans="2:27" ht="15.75" thickTop="1" x14ac:dyDescent="0.25">
      <c r="B14" s="39">
        <v>3</v>
      </c>
      <c r="C14" s="40" t="s">
        <v>27</v>
      </c>
      <c r="D14" s="40" t="s">
        <v>28</v>
      </c>
      <c r="E14" s="40" t="s">
        <v>45</v>
      </c>
      <c r="F14" s="40" t="s">
        <v>30</v>
      </c>
      <c r="G14" s="40" t="s">
        <v>31</v>
      </c>
      <c r="H14" s="41" t="s">
        <v>46</v>
      </c>
      <c r="I14" s="42">
        <v>45695</v>
      </c>
      <c r="J14" s="43"/>
      <c r="K14" s="41">
        <v>17906.95</v>
      </c>
      <c r="L14" s="40">
        <v>4300000001</v>
      </c>
      <c r="M14" s="43" t="s">
        <v>38</v>
      </c>
      <c r="N14" s="44">
        <v>100051530</v>
      </c>
      <c r="O14" s="44" t="s">
        <v>47</v>
      </c>
      <c r="P14" s="43"/>
      <c r="Q14" s="43"/>
      <c r="R14" s="43"/>
      <c r="S14" s="43"/>
      <c r="T14" s="43"/>
      <c r="U14" s="43"/>
      <c r="V14" s="45">
        <v>0</v>
      </c>
      <c r="W14" s="45">
        <v>17906.95</v>
      </c>
      <c r="X14" s="46"/>
      <c r="Y14" s="47"/>
      <c r="Z14" s="46"/>
      <c r="AA14" s="48"/>
    </row>
    <row r="15" spans="2:27" ht="15.75" thickBot="1" x14ac:dyDescent="0.3">
      <c r="B15" s="33"/>
      <c r="C15" s="26" t="s">
        <v>27</v>
      </c>
      <c r="D15" s="26" t="s">
        <v>28</v>
      </c>
      <c r="E15" s="26" t="s">
        <v>45</v>
      </c>
      <c r="F15" s="26" t="s">
        <v>30</v>
      </c>
      <c r="G15" s="26" t="s">
        <v>31</v>
      </c>
      <c r="H15" s="34" t="s">
        <v>46</v>
      </c>
      <c r="I15" s="27">
        <v>45695</v>
      </c>
      <c r="K15" s="34">
        <v>17906.95</v>
      </c>
      <c r="L15" s="26">
        <v>2440000001</v>
      </c>
      <c r="M15" s="8" t="s">
        <v>48</v>
      </c>
      <c r="N15">
        <v>244000110</v>
      </c>
      <c r="O15" t="s">
        <v>49</v>
      </c>
      <c r="V15" s="28">
        <v>17906.95</v>
      </c>
      <c r="W15" s="28">
        <v>0</v>
      </c>
      <c r="X15" s="36"/>
      <c r="Y15" s="37"/>
      <c r="Z15" s="36"/>
      <c r="AA15" s="49"/>
    </row>
    <row r="16" spans="2:27" ht="15.75" thickTop="1" x14ac:dyDescent="0.25">
      <c r="B16" s="39">
        <v>4</v>
      </c>
      <c r="C16" s="40" t="s">
        <v>27</v>
      </c>
      <c r="D16" s="40" t="s">
        <v>28</v>
      </c>
      <c r="E16" s="40" t="s">
        <v>29</v>
      </c>
      <c r="F16" s="40" t="s">
        <v>30</v>
      </c>
      <c r="G16" s="40" t="s">
        <v>31</v>
      </c>
      <c r="H16" s="41" t="s">
        <v>50</v>
      </c>
      <c r="I16" s="42">
        <v>45695</v>
      </c>
      <c r="J16" s="43"/>
      <c r="K16" s="41">
        <v>121240.32000000001</v>
      </c>
      <c r="L16" s="40">
        <v>6643000020</v>
      </c>
      <c r="M16" s="43" t="s">
        <v>33</v>
      </c>
      <c r="N16" s="44"/>
      <c r="O16" s="44"/>
      <c r="P16" s="43" t="s">
        <v>34</v>
      </c>
      <c r="Q16" s="43" t="s">
        <v>35</v>
      </c>
      <c r="R16" s="43" t="s">
        <v>34</v>
      </c>
      <c r="S16" s="43" t="s">
        <v>35</v>
      </c>
      <c r="T16" s="43"/>
      <c r="U16" s="43"/>
      <c r="V16" s="45">
        <v>1459.5</v>
      </c>
      <c r="W16" s="45">
        <v>0</v>
      </c>
      <c r="X16" s="46"/>
      <c r="Y16" s="47"/>
      <c r="Z16" s="46"/>
      <c r="AA16" s="48"/>
    </row>
    <row r="17" spans="2:27" ht="15" x14ac:dyDescent="0.25">
      <c r="B17" s="33"/>
      <c r="C17" s="26" t="s">
        <v>27</v>
      </c>
      <c r="D17" s="26" t="s">
        <v>28</v>
      </c>
      <c r="E17" s="26" t="s">
        <v>29</v>
      </c>
      <c r="F17" s="26" t="s">
        <v>30</v>
      </c>
      <c r="G17" s="26" t="s">
        <v>31</v>
      </c>
      <c r="H17" s="34" t="s">
        <v>50</v>
      </c>
      <c r="I17" s="27">
        <v>45695</v>
      </c>
      <c r="K17" s="34">
        <v>121240.32000000001</v>
      </c>
      <c r="L17" s="26">
        <v>4000000001</v>
      </c>
      <c r="M17" s="8" t="s">
        <v>36</v>
      </c>
      <c r="N17">
        <v>100017277</v>
      </c>
      <c r="O17" t="s">
        <v>43</v>
      </c>
      <c r="V17" s="28">
        <v>513.45000000000005</v>
      </c>
      <c r="W17" s="28">
        <v>0</v>
      </c>
      <c r="X17" s="36"/>
      <c r="Y17" s="37"/>
      <c r="Z17" s="36"/>
      <c r="AA17" s="49"/>
    </row>
    <row r="18" spans="2:27" ht="15" x14ac:dyDescent="0.25">
      <c r="B18" s="33"/>
      <c r="C18" s="26" t="s">
        <v>27</v>
      </c>
      <c r="D18" s="26" t="s">
        <v>28</v>
      </c>
      <c r="E18" s="26" t="s">
        <v>29</v>
      </c>
      <c r="F18" s="26" t="s">
        <v>30</v>
      </c>
      <c r="G18" s="26" t="s">
        <v>31</v>
      </c>
      <c r="H18" s="34" t="s">
        <v>50</v>
      </c>
      <c r="I18" s="27">
        <v>45695</v>
      </c>
      <c r="K18" s="34">
        <v>121240.32000000001</v>
      </c>
      <c r="L18" s="26">
        <v>4300000001</v>
      </c>
      <c r="M18" s="8" t="s">
        <v>38</v>
      </c>
      <c r="N18">
        <v>100043691</v>
      </c>
      <c r="O18" t="s">
        <v>51</v>
      </c>
      <c r="V18" s="28">
        <v>119267.37</v>
      </c>
      <c r="W18" s="28">
        <v>0</v>
      </c>
      <c r="X18" s="36"/>
      <c r="Y18" s="37"/>
      <c r="Z18" s="36"/>
      <c r="AA18" s="49"/>
    </row>
    <row r="19" spans="2:27" ht="15.75" thickBot="1" x14ac:dyDescent="0.3">
      <c r="B19" s="33"/>
      <c r="C19" s="26" t="s">
        <v>27</v>
      </c>
      <c r="D19" s="26" t="s">
        <v>28</v>
      </c>
      <c r="E19" s="26" t="s">
        <v>29</v>
      </c>
      <c r="F19" s="26" t="s">
        <v>30</v>
      </c>
      <c r="G19" s="26" t="s">
        <v>31</v>
      </c>
      <c r="H19" s="34" t="s">
        <v>50</v>
      </c>
      <c r="I19" s="27">
        <v>45695</v>
      </c>
      <c r="K19" s="34">
        <v>121240.32000000001</v>
      </c>
      <c r="L19" s="26">
        <v>4310000001</v>
      </c>
      <c r="M19" s="8" t="s">
        <v>40</v>
      </c>
      <c r="N19">
        <v>100043691</v>
      </c>
      <c r="O19" t="s">
        <v>51</v>
      </c>
      <c r="V19" s="28">
        <v>0</v>
      </c>
      <c r="W19" s="28">
        <v>121240.32000000001</v>
      </c>
      <c r="X19" s="36"/>
      <c r="Y19" s="37"/>
      <c r="Z19" s="36"/>
      <c r="AA19" s="49"/>
    </row>
    <row r="20" spans="2:27" ht="15.75" thickTop="1" x14ac:dyDescent="0.25">
      <c r="B20" s="39">
        <v>5</v>
      </c>
      <c r="C20" s="40" t="s">
        <v>27</v>
      </c>
      <c r="D20" s="40" t="s">
        <v>28</v>
      </c>
      <c r="E20" s="40" t="s">
        <v>29</v>
      </c>
      <c r="F20" s="40" t="s">
        <v>30</v>
      </c>
      <c r="G20" s="40" t="s">
        <v>31</v>
      </c>
      <c r="H20" s="41" t="s">
        <v>52</v>
      </c>
      <c r="I20" s="42">
        <v>45695</v>
      </c>
      <c r="J20" s="43"/>
      <c r="K20" s="41">
        <v>54365.71</v>
      </c>
      <c r="L20" s="40">
        <v>4310000001</v>
      </c>
      <c r="M20" s="43" t="s">
        <v>40</v>
      </c>
      <c r="N20" s="44">
        <v>100050050</v>
      </c>
      <c r="O20" s="44" t="s">
        <v>53</v>
      </c>
      <c r="P20" s="43"/>
      <c r="Q20" s="43"/>
      <c r="R20" s="43"/>
      <c r="S20" s="43"/>
      <c r="T20" s="43"/>
      <c r="U20" s="43"/>
      <c r="V20" s="45">
        <v>0</v>
      </c>
      <c r="W20" s="45">
        <v>54365.71</v>
      </c>
      <c r="X20" s="46"/>
      <c r="Y20" s="47"/>
      <c r="Z20" s="46"/>
      <c r="AA20" s="48"/>
    </row>
    <row r="21" spans="2:27" ht="15" x14ac:dyDescent="0.25">
      <c r="B21" s="33"/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34" t="s">
        <v>52</v>
      </c>
      <c r="I21" s="27">
        <v>45695</v>
      </c>
      <c r="K21" s="34">
        <v>54365.71</v>
      </c>
      <c r="L21" s="26">
        <v>4300000001</v>
      </c>
      <c r="M21" s="8" t="s">
        <v>38</v>
      </c>
      <c r="N21">
        <v>100050050</v>
      </c>
      <c r="O21" t="s">
        <v>53</v>
      </c>
      <c r="V21" s="28">
        <v>53868.54</v>
      </c>
      <c r="W21" s="28">
        <v>0</v>
      </c>
      <c r="X21" s="36"/>
      <c r="Y21" s="37"/>
      <c r="Z21" s="36"/>
      <c r="AA21" s="49"/>
    </row>
    <row r="22" spans="2:27" ht="15" x14ac:dyDescent="0.25">
      <c r="B22" s="33"/>
      <c r="C22" s="26" t="s">
        <v>27</v>
      </c>
      <c r="D22" s="26" t="s">
        <v>28</v>
      </c>
      <c r="E22" s="26" t="s">
        <v>29</v>
      </c>
      <c r="F22" s="26" t="s">
        <v>30</v>
      </c>
      <c r="G22" s="26" t="s">
        <v>31</v>
      </c>
      <c r="H22" s="34" t="s">
        <v>52</v>
      </c>
      <c r="I22" s="27">
        <v>45695</v>
      </c>
      <c r="K22" s="34">
        <v>54365.71</v>
      </c>
      <c r="L22" s="26">
        <v>6643000020</v>
      </c>
      <c r="M22" s="8" t="s">
        <v>33</v>
      </c>
      <c r="N22"/>
      <c r="O22"/>
      <c r="P22" s="8" t="s">
        <v>34</v>
      </c>
      <c r="Q22" s="8" t="s">
        <v>35</v>
      </c>
      <c r="R22" s="8" t="s">
        <v>34</v>
      </c>
      <c r="S22" s="8" t="s">
        <v>35</v>
      </c>
      <c r="V22" s="28">
        <v>234.04</v>
      </c>
      <c r="W22" s="28">
        <v>0</v>
      </c>
      <c r="X22" s="36"/>
      <c r="Y22" s="37"/>
      <c r="Z22" s="36"/>
      <c r="AA22" s="49"/>
    </row>
    <row r="23" spans="2:27" ht="15.75" thickBot="1" x14ac:dyDescent="0.3">
      <c r="B23" s="33"/>
      <c r="C23" s="26" t="s">
        <v>27</v>
      </c>
      <c r="D23" s="26" t="s">
        <v>28</v>
      </c>
      <c r="E23" s="26" t="s">
        <v>29</v>
      </c>
      <c r="F23" s="26" t="s">
        <v>30</v>
      </c>
      <c r="G23" s="26" t="s">
        <v>31</v>
      </c>
      <c r="H23" s="34" t="s">
        <v>52</v>
      </c>
      <c r="I23" s="27">
        <v>45695</v>
      </c>
      <c r="K23" s="34">
        <v>54365.71</v>
      </c>
      <c r="L23" s="26">
        <v>4000000001</v>
      </c>
      <c r="M23" s="8" t="s">
        <v>36</v>
      </c>
      <c r="N23">
        <v>100017277</v>
      </c>
      <c r="O23" t="s">
        <v>43</v>
      </c>
      <c r="V23" s="28">
        <v>263.13</v>
      </c>
      <c r="W23" s="28">
        <v>0</v>
      </c>
      <c r="X23" s="36"/>
      <c r="Y23" s="37"/>
      <c r="Z23" s="36"/>
      <c r="AA23" s="49"/>
    </row>
    <row r="24" spans="2:27" ht="15.75" thickTop="1" x14ac:dyDescent="0.25">
      <c r="B24" s="39">
        <v>6</v>
      </c>
      <c r="C24" s="40" t="s">
        <v>27</v>
      </c>
      <c r="D24" s="40" t="s">
        <v>28</v>
      </c>
      <c r="E24" s="40" t="s">
        <v>29</v>
      </c>
      <c r="F24" s="40" t="s">
        <v>30</v>
      </c>
      <c r="G24" s="40" t="s">
        <v>31</v>
      </c>
      <c r="H24" s="41" t="s">
        <v>54</v>
      </c>
      <c r="I24" s="42">
        <v>45699</v>
      </c>
      <c r="J24" s="43"/>
      <c r="K24" s="41">
        <v>305947.84000000003</v>
      </c>
      <c r="L24" s="40">
        <v>4000000001</v>
      </c>
      <c r="M24" s="43" t="s">
        <v>36</v>
      </c>
      <c r="N24" s="44">
        <v>100017277</v>
      </c>
      <c r="O24" s="44" t="s">
        <v>43</v>
      </c>
      <c r="P24" s="43"/>
      <c r="Q24" s="43"/>
      <c r="R24" s="43"/>
      <c r="S24" s="43"/>
      <c r="T24" s="43"/>
      <c r="U24" s="43"/>
      <c r="V24" s="45">
        <v>370.2</v>
      </c>
      <c r="W24" s="45">
        <v>0</v>
      </c>
      <c r="X24" s="46"/>
      <c r="Y24" s="47"/>
      <c r="Z24" s="46"/>
      <c r="AA24" s="48"/>
    </row>
    <row r="25" spans="2:27" ht="15" x14ac:dyDescent="0.25">
      <c r="B25" s="33"/>
      <c r="C25" s="26" t="s">
        <v>27</v>
      </c>
      <c r="D25" s="26" t="s">
        <v>28</v>
      </c>
      <c r="E25" s="26" t="s">
        <v>29</v>
      </c>
      <c r="F25" s="26" t="s">
        <v>30</v>
      </c>
      <c r="G25" s="26" t="s">
        <v>31</v>
      </c>
      <c r="H25" s="34" t="s">
        <v>54</v>
      </c>
      <c r="I25" s="27">
        <v>45699</v>
      </c>
      <c r="K25" s="34">
        <v>305947.84000000003</v>
      </c>
      <c r="L25" s="26">
        <v>6643000020</v>
      </c>
      <c r="M25" s="8" t="s">
        <v>33</v>
      </c>
      <c r="N25"/>
      <c r="O25"/>
      <c r="P25" s="8" t="s">
        <v>34</v>
      </c>
      <c r="Q25" s="8" t="s">
        <v>35</v>
      </c>
      <c r="R25" s="8" t="s">
        <v>34</v>
      </c>
      <c r="S25" s="8" t="s">
        <v>35</v>
      </c>
      <c r="V25" s="28">
        <v>2301.6</v>
      </c>
      <c r="W25" s="28">
        <v>0</v>
      </c>
      <c r="X25" s="36"/>
      <c r="Y25" s="37"/>
      <c r="Z25" s="36"/>
      <c r="AA25" s="49"/>
    </row>
    <row r="26" spans="2:27" ht="15" x14ac:dyDescent="0.25">
      <c r="B26" s="33"/>
      <c r="C26" s="26" t="s">
        <v>27</v>
      </c>
      <c r="D26" s="26" t="s">
        <v>28</v>
      </c>
      <c r="E26" s="26" t="s">
        <v>29</v>
      </c>
      <c r="F26" s="26" t="s">
        <v>30</v>
      </c>
      <c r="G26" s="26" t="s">
        <v>31</v>
      </c>
      <c r="H26" s="34" t="s">
        <v>54</v>
      </c>
      <c r="I26" s="27">
        <v>45699</v>
      </c>
      <c r="K26" s="34">
        <v>305947.84000000003</v>
      </c>
      <c r="L26" s="26">
        <v>4300000001</v>
      </c>
      <c r="M26" s="8" t="s">
        <v>38</v>
      </c>
      <c r="N26">
        <v>100033645</v>
      </c>
      <c r="O26" t="s">
        <v>39</v>
      </c>
      <c r="V26" s="28">
        <v>303276.03999999998</v>
      </c>
      <c r="W26" s="28">
        <v>0</v>
      </c>
      <c r="X26" s="36"/>
      <c r="Y26" s="37"/>
      <c r="Z26" s="36"/>
      <c r="AA26" s="49"/>
    </row>
    <row r="27" spans="2:27" ht="15.75" thickBot="1" x14ac:dyDescent="0.3">
      <c r="B27" s="33"/>
      <c r="C27" s="26" t="s">
        <v>27</v>
      </c>
      <c r="D27" s="26" t="s">
        <v>28</v>
      </c>
      <c r="E27" s="26" t="s">
        <v>29</v>
      </c>
      <c r="F27" s="26" t="s">
        <v>30</v>
      </c>
      <c r="G27" s="26" t="s">
        <v>31</v>
      </c>
      <c r="H27" s="34" t="s">
        <v>54</v>
      </c>
      <c r="I27" s="27">
        <v>45699</v>
      </c>
      <c r="K27" s="34">
        <v>305947.84000000003</v>
      </c>
      <c r="L27" s="26">
        <v>4310000001</v>
      </c>
      <c r="M27" s="8" t="s">
        <v>40</v>
      </c>
      <c r="N27">
        <v>100033645</v>
      </c>
      <c r="O27" t="s">
        <v>39</v>
      </c>
      <c r="V27" s="28">
        <v>0</v>
      </c>
      <c r="W27" s="28">
        <v>305947.84000000003</v>
      </c>
      <c r="X27" s="36"/>
      <c r="Y27" s="37"/>
      <c r="Z27" s="36"/>
      <c r="AA27" s="49"/>
    </row>
    <row r="28" spans="2:27" ht="15.75" thickTop="1" x14ac:dyDescent="0.25">
      <c r="B28" s="39">
        <v>7</v>
      </c>
      <c r="C28" s="40" t="s">
        <v>27</v>
      </c>
      <c r="D28" s="40" t="s">
        <v>28</v>
      </c>
      <c r="E28" s="40" t="s">
        <v>29</v>
      </c>
      <c r="F28" s="40" t="s">
        <v>30</v>
      </c>
      <c r="G28" s="40" t="s">
        <v>31</v>
      </c>
      <c r="H28" s="41" t="s">
        <v>55</v>
      </c>
      <c r="I28" s="42">
        <v>45699</v>
      </c>
      <c r="J28" s="43"/>
      <c r="K28" s="41">
        <v>45649.66</v>
      </c>
      <c r="L28" s="40">
        <v>6643000020</v>
      </c>
      <c r="M28" s="43" t="s">
        <v>33</v>
      </c>
      <c r="N28" s="44"/>
      <c r="O28" s="44"/>
      <c r="P28" s="43" t="s">
        <v>34</v>
      </c>
      <c r="Q28" s="43" t="s">
        <v>35</v>
      </c>
      <c r="R28" s="43" t="s">
        <v>34</v>
      </c>
      <c r="S28" s="43" t="s">
        <v>35</v>
      </c>
      <c r="T28" s="43"/>
      <c r="U28" s="43"/>
      <c r="V28" s="45">
        <v>129.68</v>
      </c>
      <c r="W28" s="45">
        <v>0</v>
      </c>
      <c r="X28" s="46"/>
      <c r="Y28" s="47"/>
      <c r="Z28" s="46"/>
      <c r="AA28" s="48"/>
    </row>
    <row r="29" spans="2:27" ht="15" x14ac:dyDescent="0.25">
      <c r="B29" s="33"/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34" t="s">
        <v>55</v>
      </c>
      <c r="I29" s="27">
        <v>45699</v>
      </c>
      <c r="K29" s="34">
        <v>45649.66</v>
      </c>
      <c r="L29" s="26">
        <v>6643000020</v>
      </c>
      <c r="M29" s="8" t="s">
        <v>33</v>
      </c>
      <c r="N29"/>
      <c r="O29"/>
      <c r="P29" s="8" t="s">
        <v>34</v>
      </c>
      <c r="Q29" s="8" t="s">
        <v>35</v>
      </c>
      <c r="R29" s="8" t="s">
        <v>34</v>
      </c>
      <c r="S29" s="8" t="s">
        <v>35</v>
      </c>
      <c r="V29" s="28">
        <v>114.12</v>
      </c>
      <c r="W29" s="28">
        <v>0</v>
      </c>
      <c r="X29" s="36"/>
      <c r="Y29" s="37"/>
      <c r="Z29" s="36"/>
      <c r="AA29" s="49"/>
    </row>
    <row r="30" spans="2:27" ht="15" x14ac:dyDescent="0.25">
      <c r="B30" s="33"/>
      <c r="C30" s="26" t="s">
        <v>27</v>
      </c>
      <c r="D30" s="26" t="s">
        <v>28</v>
      </c>
      <c r="E30" s="26" t="s">
        <v>29</v>
      </c>
      <c r="F30" s="26" t="s">
        <v>30</v>
      </c>
      <c r="G30" s="26" t="s">
        <v>31</v>
      </c>
      <c r="H30" s="34" t="s">
        <v>55</v>
      </c>
      <c r="I30" s="27">
        <v>45699</v>
      </c>
      <c r="K30" s="34">
        <v>45649.66</v>
      </c>
      <c r="L30" s="26">
        <v>4300000001</v>
      </c>
      <c r="M30" s="8" t="s">
        <v>38</v>
      </c>
      <c r="N30">
        <v>100058399</v>
      </c>
      <c r="O30" t="s">
        <v>56</v>
      </c>
      <c r="V30" s="28">
        <v>45405.86</v>
      </c>
      <c r="W30" s="28">
        <v>0</v>
      </c>
      <c r="X30" s="36"/>
      <c r="Y30" s="37"/>
      <c r="Z30" s="36"/>
      <c r="AA30" s="49"/>
    </row>
    <row r="31" spans="2:27" ht="15.75" thickBot="1" x14ac:dyDescent="0.3">
      <c r="B31" s="33"/>
      <c r="C31" s="26" t="s">
        <v>27</v>
      </c>
      <c r="D31" s="26" t="s">
        <v>28</v>
      </c>
      <c r="E31" s="26" t="s">
        <v>29</v>
      </c>
      <c r="F31" s="26" t="s">
        <v>30</v>
      </c>
      <c r="G31" s="26" t="s">
        <v>31</v>
      </c>
      <c r="H31" s="34" t="s">
        <v>55</v>
      </c>
      <c r="I31" s="27">
        <v>45699</v>
      </c>
      <c r="K31" s="34">
        <v>45649.66</v>
      </c>
      <c r="L31" s="26">
        <v>4310000001</v>
      </c>
      <c r="M31" s="8" t="s">
        <v>40</v>
      </c>
      <c r="N31">
        <v>100058399</v>
      </c>
      <c r="O31" t="s">
        <v>56</v>
      </c>
      <c r="V31" s="28">
        <v>0</v>
      </c>
      <c r="W31" s="28">
        <v>45649.66</v>
      </c>
      <c r="X31" s="36"/>
      <c r="Y31" s="37"/>
      <c r="Z31" s="36"/>
      <c r="AA31" s="49"/>
    </row>
    <row r="32" spans="2:27" ht="15.75" thickTop="1" x14ac:dyDescent="0.25">
      <c r="B32" s="39">
        <v>8</v>
      </c>
      <c r="C32" s="40" t="s">
        <v>27</v>
      </c>
      <c r="D32" s="40" t="s">
        <v>28</v>
      </c>
      <c r="E32" s="40" t="s">
        <v>29</v>
      </c>
      <c r="F32" s="40" t="s">
        <v>30</v>
      </c>
      <c r="G32" s="40" t="s">
        <v>31</v>
      </c>
      <c r="H32" s="41" t="s">
        <v>57</v>
      </c>
      <c r="I32" s="42">
        <v>45699</v>
      </c>
      <c r="J32" s="43"/>
      <c r="K32" s="41">
        <v>110655.55</v>
      </c>
      <c r="L32" s="40">
        <v>4300000001</v>
      </c>
      <c r="M32" s="43" t="s">
        <v>38</v>
      </c>
      <c r="N32" s="44">
        <v>100058399</v>
      </c>
      <c r="O32" s="44" t="s">
        <v>56</v>
      </c>
      <c r="P32" s="43"/>
      <c r="Q32" s="43"/>
      <c r="R32" s="43"/>
      <c r="S32" s="43"/>
      <c r="T32" s="43"/>
      <c r="U32" s="43"/>
      <c r="V32" s="45">
        <v>109196.34</v>
      </c>
      <c r="W32" s="45">
        <v>0</v>
      </c>
      <c r="X32" s="46"/>
      <c r="Y32" s="47"/>
      <c r="Z32" s="46"/>
      <c r="AA32" s="48"/>
    </row>
    <row r="33" spans="2:27" ht="15" x14ac:dyDescent="0.25">
      <c r="B33" s="33"/>
      <c r="C33" s="26" t="s">
        <v>27</v>
      </c>
      <c r="D33" s="26" t="s">
        <v>28</v>
      </c>
      <c r="E33" s="26" t="s">
        <v>29</v>
      </c>
      <c r="F33" s="26" t="s">
        <v>30</v>
      </c>
      <c r="G33" s="26" t="s">
        <v>31</v>
      </c>
      <c r="H33" s="34" t="s">
        <v>57</v>
      </c>
      <c r="I33" s="27">
        <v>45699</v>
      </c>
      <c r="K33" s="34">
        <v>110655.55</v>
      </c>
      <c r="L33" s="26">
        <v>6643000010</v>
      </c>
      <c r="M33" s="8" t="s">
        <v>58</v>
      </c>
      <c r="N33"/>
      <c r="O33"/>
      <c r="P33" s="8" t="s">
        <v>34</v>
      </c>
      <c r="Q33" s="8" t="s">
        <v>35</v>
      </c>
      <c r="R33" s="8" t="s">
        <v>34</v>
      </c>
      <c r="S33" s="8" t="s">
        <v>35</v>
      </c>
      <c r="V33" s="28">
        <v>276.64</v>
      </c>
      <c r="W33" s="28">
        <v>0</v>
      </c>
      <c r="X33" s="36"/>
      <c r="Y33" s="37"/>
      <c r="Z33" s="36"/>
      <c r="AA33" s="49"/>
    </row>
    <row r="34" spans="2:27" ht="15" x14ac:dyDescent="0.25">
      <c r="B34" s="33"/>
      <c r="C34" s="26" t="s">
        <v>27</v>
      </c>
      <c r="D34" s="26" t="s">
        <v>28</v>
      </c>
      <c r="E34" s="26" t="s">
        <v>29</v>
      </c>
      <c r="F34" s="26" t="s">
        <v>30</v>
      </c>
      <c r="G34" s="26" t="s">
        <v>31</v>
      </c>
      <c r="H34" s="34" t="s">
        <v>57</v>
      </c>
      <c r="I34" s="27">
        <v>45699</v>
      </c>
      <c r="K34" s="34">
        <v>110655.55</v>
      </c>
      <c r="L34" s="26">
        <v>6643000020</v>
      </c>
      <c r="M34" s="8" t="s">
        <v>33</v>
      </c>
      <c r="N34"/>
      <c r="O34"/>
      <c r="P34" s="8" t="s">
        <v>34</v>
      </c>
      <c r="Q34" s="8" t="s">
        <v>35</v>
      </c>
      <c r="R34" s="8" t="s">
        <v>34</v>
      </c>
      <c r="S34" s="8" t="s">
        <v>35</v>
      </c>
      <c r="V34" s="28">
        <v>1182.57</v>
      </c>
      <c r="W34" s="28">
        <v>0</v>
      </c>
      <c r="X34" s="36"/>
      <c r="Y34" s="37"/>
      <c r="Z34" s="36"/>
      <c r="AA34" s="49"/>
    </row>
    <row r="35" spans="2:27" ht="15.75" thickBot="1" x14ac:dyDescent="0.3">
      <c r="B35" s="33"/>
      <c r="C35" s="26" t="s">
        <v>27</v>
      </c>
      <c r="D35" s="26" t="s">
        <v>28</v>
      </c>
      <c r="E35" s="26" t="s">
        <v>29</v>
      </c>
      <c r="F35" s="26" t="s">
        <v>30</v>
      </c>
      <c r="G35" s="26" t="s">
        <v>31</v>
      </c>
      <c r="H35" s="34" t="s">
        <v>57</v>
      </c>
      <c r="I35" s="27">
        <v>45699</v>
      </c>
      <c r="K35" s="34">
        <v>110655.55</v>
      </c>
      <c r="L35" s="26">
        <v>4310000001</v>
      </c>
      <c r="M35" s="8" t="s">
        <v>40</v>
      </c>
      <c r="N35">
        <v>100058399</v>
      </c>
      <c r="O35" t="s">
        <v>56</v>
      </c>
      <c r="V35" s="28">
        <v>0</v>
      </c>
      <c r="W35" s="28">
        <v>110655.55</v>
      </c>
      <c r="X35" s="36"/>
      <c r="Y35" s="37"/>
      <c r="Z35" s="36"/>
      <c r="AA35" s="49"/>
    </row>
    <row r="36" spans="2:27" ht="15.75" thickTop="1" x14ac:dyDescent="0.25">
      <c r="B36" s="39">
        <v>9</v>
      </c>
      <c r="C36" s="40" t="s">
        <v>27</v>
      </c>
      <c r="D36" s="40" t="s">
        <v>28</v>
      </c>
      <c r="E36" s="40" t="s">
        <v>29</v>
      </c>
      <c r="F36" s="40" t="s">
        <v>30</v>
      </c>
      <c r="G36" s="40" t="s">
        <v>31</v>
      </c>
      <c r="H36" s="41" t="s">
        <v>59</v>
      </c>
      <c r="I36" s="42">
        <v>45715</v>
      </c>
      <c r="J36" s="43"/>
      <c r="K36" s="41">
        <v>13918.99</v>
      </c>
      <c r="L36" s="40">
        <v>4300000001</v>
      </c>
      <c r="M36" s="43" t="s">
        <v>38</v>
      </c>
      <c r="N36" s="44">
        <v>100058411</v>
      </c>
      <c r="O36" s="44" t="s">
        <v>60</v>
      </c>
      <c r="P36" s="43"/>
      <c r="Q36" s="43"/>
      <c r="R36" s="43"/>
      <c r="S36" s="43"/>
      <c r="T36" s="43"/>
      <c r="U36" s="43"/>
      <c r="V36" s="45">
        <v>0</v>
      </c>
      <c r="W36" s="45">
        <v>5064.96</v>
      </c>
      <c r="X36" s="46"/>
      <c r="Y36" s="47"/>
      <c r="Z36" s="46"/>
      <c r="AA36" s="48"/>
    </row>
    <row r="37" spans="2:27" ht="15" x14ac:dyDescent="0.25">
      <c r="B37" s="33"/>
      <c r="C37" s="26" t="s">
        <v>27</v>
      </c>
      <c r="D37" s="26" t="s">
        <v>28</v>
      </c>
      <c r="E37" s="26" t="s">
        <v>29</v>
      </c>
      <c r="F37" s="26" t="s">
        <v>30</v>
      </c>
      <c r="G37" s="26" t="s">
        <v>31</v>
      </c>
      <c r="H37" s="34" t="s">
        <v>59</v>
      </c>
      <c r="I37" s="27">
        <v>45715</v>
      </c>
      <c r="K37" s="34">
        <v>13918.99</v>
      </c>
      <c r="L37" s="26">
        <v>4300000001</v>
      </c>
      <c r="M37" s="8" t="s">
        <v>38</v>
      </c>
      <c r="N37">
        <v>100058411</v>
      </c>
      <c r="O37" t="s">
        <v>60</v>
      </c>
      <c r="V37" s="28">
        <v>13713.41</v>
      </c>
      <c r="W37" s="28">
        <v>0</v>
      </c>
      <c r="X37" s="36"/>
      <c r="Y37" s="37"/>
      <c r="Z37" s="36"/>
      <c r="AA37" s="49"/>
    </row>
    <row r="38" spans="2:27" ht="15" x14ac:dyDescent="0.25">
      <c r="B38" s="33"/>
      <c r="C38" s="26" t="s">
        <v>27</v>
      </c>
      <c r="D38" s="26" t="s">
        <v>28</v>
      </c>
      <c r="E38" s="26" t="s">
        <v>29</v>
      </c>
      <c r="F38" s="26" t="s">
        <v>30</v>
      </c>
      <c r="G38" s="26" t="s">
        <v>31</v>
      </c>
      <c r="H38" s="34" t="s">
        <v>59</v>
      </c>
      <c r="I38" s="27">
        <v>45715</v>
      </c>
      <c r="K38" s="34">
        <v>13918.99</v>
      </c>
      <c r="L38" s="26">
        <v>4300000001</v>
      </c>
      <c r="M38" s="8" t="s">
        <v>38</v>
      </c>
      <c r="N38">
        <v>100058411</v>
      </c>
      <c r="O38" t="s">
        <v>60</v>
      </c>
      <c r="V38" s="28">
        <v>0</v>
      </c>
      <c r="W38" s="28">
        <v>4414.47</v>
      </c>
      <c r="X38" s="36"/>
      <c r="Y38" s="37"/>
      <c r="Z38" s="36"/>
      <c r="AA38" s="49"/>
    </row>
    <row r="39" spans="2:27" ht="15" x14ac:dyDescent="0.25">
      <c r="B39" s="33"/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34" t="s">
        <v>59</v>
      </c>
      <c r="I39" s="27">
        <v>45715</v>
      </c>
      <c r="K39" s="34">
        <v>13918.99</v>
      </c>
      <c r="L39" s="26">
        <v>4300000001</v>
      </c>
      <c r="M39" s="8" t="s">
        <v>38</v>
      </c>
      <c r="N39">
        <v>100058411</v>
      </c>
      <c r="O39" t="s">
        <v>60</v>
      </c>
      <c r="V39" s="28">
        <v>0</v>
      </c>
      <c r="W39" s="28">
        <v>4439.5600000000004</v>
      </c>
      <c r="X39" s="36"/>
      <c r="Y39" s="37"/>
      <c r="Z39" s="36"/>
      <c r="AA39" s="49"/>
    </row>
    <row r="40" spans="2:27" ht="15.75" thickBot="1" x14ac:dyDescent="0.3">
      <c r="B40" s="33"/>
      <c r="C40" s="26" t="s">
        <v>27</v>
      </c>
      <c r="D40" s="26" t="s">
        <v>28</v>
      </c>
      <c r="E40" s="26" t="s">
        <v>29</v>
      </c>
      <c r="F40" s="26" t="s">
        <v>30</v>
      </c>
      <c r="G40" s="26" t="s">
        <v>31</v>
      </c>
      <c r="H40" s="34" t="s">
        <v>59</v>
      </c>
      <c r="I40" s="27">
        <v>45715</v>
      </c>
      <c r="K40" s="34">
        <v>13918.99</v>
      </c>
      <c r="L40" s="26">
        <v>6643000020</v>
      </c>
      <c r="M40" s="8" t="s">
        <v>33</v>
      </c>
      <c r="N40"/>
      <c r="O40"/>
      <c r="P40" s="8" t="s">
        <v>34</v>
      </c>
      <c r="Q40" s="8" t="s">
        <v>35</v>
      </c>
      <c r="R40" s="8" t="s">
        <v>34</v>
      </c>
      <c r="S40" s="8" t="s">
        <v>35</v>
      </c>
      <c r="V40" s="28">
        <v>205.58</v>
      </c>
      <c r="W40" s="28">
        <v>0</v>
      </c>
      <c r="X40" s="36"/>
      <c r="Y40" s="37"/>
      <c r="Z40" s="36"/>
      <c r="AA40" s="49"/>
    </row>
    <row r="41" spans="2:27" ht="15.75" thickTop="1" x14ac:dyDescent="0.25">
      <c r="B41" s="39">
        <v>10</v>
      </c>
      <c r="C41" s="40" t="s">
        <v>27</v>
      </c>
      <c r="D41" s="40" t="s">
        <v>28</v>
      </c>
      <c r="E41" s="40" t="s">
        <v>45</v>
      </c>
      <c r="F41" s="40" t="s">
        <v>30</v>
      </c>
      <c r="G41" s="40" t="s">
        <v>31</v>
      </c>
      <c r="H41" s="41" t="s">
        <v>61</v>
      </c>
      <c r="I41" s="42">
        <v>45716</v>
      </c>
      <c r="J41" s="43"/>
      <c r="K41" s="41">
        <v>12698.14</v>
      </c>
      <c r="L41" s="40">
        <v>4300000001</v>
      </c>
      <c r="M41" s="43" t="s">
        <v>38</v>
      </c>
      <c r="N41" s="44">
        <v>100051530</v>
      </c>
      <c r="O41" s="44" t="s">
        <v>47</v>
      </c>
      <c r="P41" s="43"/>
      <c r="Q41" s="43"/>
      <c r="R41" s="43"/>
      <c r="S41" s="43"/>
      <c r="T41" s="43"/>
      <c r="U41" s="43"/>
      <c r="V41" s="45">
        <v>0</v>
      </c>
      <c r="W41" s="45">
        <v>12698.14</v>
      </c>
      <c r="X41" s="46"/>
      <c r="Y41" s="47"/>
      <c r="Z41" s="46"/>
      <c r="AA41" s="48"/>
    </row>
    <row r="42" spans="2:27" ht="15.75" thickBot="1" x14ac:dyDescent="0.3">
      <c r="B42" s="33"/>
      <c r="C42" s="26" t="s">
        <v>27</v>
      </c>
      <c r="D42" s="26" t="s">
        <v>28</v>
      </c>
      <c r="E42" s="26" t="s">
        <v>45</v>
      </c>
      <c r="F42" s="26" t="s">
        <v>30</v>
      </c>
      <c r="G42" s="26" t="s">
        <v>31</v>
      </c>
      <c r="H42" s="34" t="s">
        <v>61</v>
      </c>
      <c r="I42" s="27">
        <v>45716</v>
      </c>
      <c r="K42" s="34">
        <v>12698.14</v>
      </c>
      <c r="L42" s="26">
        <v>2440000001</v>
      </c>
      <c r="M42" s="8" t="s">
        <v>48</v>
      </c>
      <c r="N42">
        <v>244000110</v>
      </c>
      <c r="O42" t="s">
        <v>49</v>
      </c>
      <c r="V42" s="28">
        <v>12698.14</v>
      </c>
      <c r="W42" s="28">
        <v>0</v>
      </c>
      <c r="X42" s="36"/>
      <c r="Y42" s="37"/>
      <c r="Z42" s="36"/>
      <c r="AA42" s="49"/>
    </row>
    <row r="43" spans="2:27" ht="15.75" thickTop="1" x14ac:dyDescent="0.25">
      <c r="B43" s="39">
        <v>11</v>
      </c>
      <c r="C43" s="40" t="s">
        <v>62</v>
      </c>
      <c r="D43" s="40" t="s">
        <v>28</v>
      </c>
      <c r="E43" s="40" t="s">
        <v>41</v>
      </c>
      <c r="F43" s="40" t="s">
        <v>30</v>
      </c>
      <c r="G43" s="40" t="s">
        <v>31</v>
      </c>
      <c r="H43" s="41" t="s">
        <v>63</v>
      </c>
      <c r="I43" s="42">
        <v>45693</v>
      </c>
      <c r="J43" s="43"/>
      <c r="K43" s="41">
        <v>27042.95</v>
      </c>
      <c r="L43" s="40">
        <v>4000000001</v>
      </c>
      <c r="M43" s="43" t="s">
        <v>36</v>
      </c>
      <c r="N43" s="44">
        <v>100016747</v>
      </c>
      <c r="O43" s="44" t="s">
        <v>64</v>
      </c>
      <c r="P43" s="43"/>
      <c r="Q43" s="43"/>
      <c r="R43" s="43"/>
      <c r="S43" s="43"/>
      <c r="T43" s="43"/>
      <c r="U43" s="43"/>
      <c r="V43" s="45">
        <v>27042.95</v>
      </c>
      <c r="W43" s="45">
        <v>0</v>
      </c>
      <c r="X43" s="46"/>
      <c r="Y43" s="47"/>
      <c r="Z43" s="46"/>
      <c r="AA43" s="48"/>
    </row>
    <row r="44" spans="2:27" ht="15.75" thickBot="1" x14ac:dyDescent="0.3">
      <c r="B44" s="33"/>
      <c r="C44" s="26" t="s">
        <v>62</v>
      </c>
      <c r="D44" s="26" t="s">
        <v>28</v>
      </c>
      <c r="E44" s="26" t="s">
        <v>41</v>
      </c>
      <c r="F44" s="26" t="s">
        <v>30</v>
      </c>
      <c r="G44" s="26" t="s">
        <v>31</v>
      </c>
      <c r="H44" s="34" t="s">
        <v>63</v>
      </c>
      <c r="I44" s="27">
        <v>45693</v>
      </c>
      <c r="K44" s="34">
        <v>27042.95</v>
      </c>
      <c r="L44" s="26">
        <v>1600000001</v>
      </c>
      <c r="M44" s="8" t="s">
        <v>65</v>
      </c>
      <c r="N44">
        <v>160000103</v>
      </c>
      <c r="O44" t="s">
        <v>66</v>
      </c>
      <c r="V44" s="28">
        <v>0</v>
      </c>
      <c r="W44" s="28">
        <v>27042.95</v>
      </c>
      <c r="X44" s="36"/>
      <c r="Y44" s="37"/>
      <c r="Z44" s="36"/>
      <c r="AA44" s="49"/>
    </row>
    <row r="45" spans="2:27" ht="15.75" thickTop="1" x14ac:dyDescent="0.25">
      <c r="B45" s="39">
        <v>12</v>
      </c>
      <c r="C45" s="40" t="s">
        <v>62</v>
      </c>
      <c r="D45" s="40" t="s">
        <v>28</v>
      </c>
      <c r="E45" s="40" t="s">
        <v>45</v>
      </c>
      <c r="F45" s="40" t="s">
        <v>30</v>
      </c>
      <c r="G45" s="40" t="s">
        <v>31</v>
      </c>
      <c r="H45" s="41" t="s">
        <v>67</v>
      </c>
      <c r="I45" s="42">
        <v>45695</v>
      </c>
      <c r="J45" s="43"/>
      <c r="K45" s="41">
        <v>17906.95</v>
      </c>
      <c r="L45" s="40">
        <v>4000000001</v>
      </c>
      <c r="M45" s="43" t="s">
        <v>36</v>
      </c>
      <c r="N45" s="44">
        <v>100019495</v>
      </c>
      <c r="O45" s="44" t="s">
        <v>68</v>
      </c>
      <c r="P45" s="43"/>
      <c r="Q45" s="43"/>
      <c r="R45" s="43"/>
      <c r="S45" s="43"/>
      <c r="T45" s="43"/>
      <c r="U45" s="43"/>
      <c r="V45" s="45">
        <v>17906.95</v>
      </c>
      <c r="W45" s="45">
        <v>0</v>
      </c>
      <c r="X45" s="46"/>
      <c r="Y45" s="47"/>
      <c r="Z45" s="46"/>
      <c r="AA45" s="48"/>
    </row>
    <row r="46" spans="2:27" ht="15.75" thickBot="1" x14ac:dyDescent="0.3">
      <c r="B46" s="33"/>
      <c r="C46" s="26" t="s">
        <v>62</v>
      </c>
      <c r="D46" s="26" t="s">
        <v>28</v>
      </c>
      <c r="E46" s="26" t="s">
        <v>45</v>
      </c>
      <c r="F46" s="26" t="s">
        <v>30</v>
      </c>
      <c r="G46" s="26" t="s">
        <v>31</v>
      </c>
      <c r="H46" s="34" t="s">
        <v>67</v>
      </c>
      <c r="I46" s="27">
        <v>45695</v>
      </c>
      <c r="K46" s="34">
        <v>17906.95</v>
      </c>
      <c r="L46" s="26">
        <v>1600000001</v>
      </c>
      <c r="M46" s="8" t="s">
        <v>65</v>
      </c>
      <c r="N46">
        <v>160000103</v>
      </c>
      <c r="O46" t="s">
        <v>66</v>
      </c>
      <c r="V46" s="28">
        <v>0</v>
      </c>
      <c r="W46" s="28">
        <v>17906.95</v>
      </c>
      <c r="X46" s="36"/>
      <c r="Y46" s="37"/>
      <c r="Z46" s="36"/>
      <c r="AA46" s="49"/>
    </row>
    <row r="47" spans="2:27" ht="15.75" thickTop="1" x14ac:dyDescent="0.25">
      <c r="B47" s="39">
        <v>14</v>
      </c>
      <c r="C47" s="40" t="s">
        <v>62</v>
      </c>
      <c r="D47" s="40" t="s">
        <v>28</v>
      </c>
      <c r="E47" s="40" t="s">
        <v>45</v>
      </c>
      <c r="F47" s="40" t="s">
        <v>30</v>
      </c>
      <c r="G47" s="40" t="s">
        <v>31</v>
      </c>
      <c r="H47" s="41" t="s">
        <v>74</v>
      </c>
      <c r="I47" s="42">
        <v>45716</v>
      </c>
      <c r="J47" s="43"/>
      <c r="K47" s="41">
        <v>12698.14</v>
      </c>
      <c r="L47" s="40">
        <v>4000000001</v>
      </c>
      <c r="M47" s="43" t="s">
        <v>36</v>
      </c>
      <c r="N47" s="44">
        <v>100019495</v>
      </c>
      <c r="O47" s="44" t="s">
        <v>68</v>
      </c>
      <c r="P47" s="43"/>
      <c r="Q47" s="43"/>
      <c r="R47" s="43"/>
      <c r="S47" s="43"/>
      <c r="T47" s="43"/>
      <c r="U47" s="43"/>
      <c r="V47" s="45">
        <v>12698.14</v>
      </c>
      <c r="W47" s="45">
        <v>0</v>
      </c>
      <c r="X47" s="46"/>
      <c r="Y47" s="47"/>
      <c r="Z47" s="46"/>
      <c r="AA47" s="48"/>
    </row>
    <row r="48" spans="2:27" ht="15.75" thickBot="1" x14ac:dyDescent="0.3">
      <c r="B48" s="50"/>
      <c r="C48" s="51" t="s">
        <v>62</v>
      </c>
      <c r="D48" s="51" t="s">
        <v>28</v>
      </c>
      <c r="E48" s="51" t="s">
        <v>45</v>
      </c>
      <c r="F48" s="51" t="s">
        <v>30</v>
      </c>
      <c r="G48" s="51" t="s">
        <v>31</v>
      </c>
      <c r="H48" s="51" t="s">
        <v>74</v>
      </c>
      <c r="I48" s="52">
        <v>45716</v>
      </c>
      <c r="J48" s="53"/>
      <c r="K48" s="53">
        <v>12698.14</v>
      </c>
      <c r="L48" s="51">
        <v>1600000001</v>
      </c>
      <c r="M48" s="53" t="s">
        <v>65</v>
      </c>
      <c r="N48" s="54">
        <v>160000103</v>
      </c>
      <c r="O48" s="54" t="s">
        <v>66</v>
      </c>
      <c r="P48" s="53"/>
      <c r="Q48" s="53"/>
      <c r="R48" s="53"/>
      <c r="S48" s="53"/>
      <c r="T48" s="53"/>
      <c r="U48" s="53"/>
      <c r="V48" s="55">
        <v>0</v>
      </c>
      <c r="W48" s="55">
        <v>12698.14</v>
      </c>
      <c r="X48" s="56"/>
      <c r="Y48" s="57"/>
      <c r="Z48" s="56"/>
      <c r="AA48" s="58"/>
    </row>
    <row r="49" ht="12.75" thickTop="1" x14ac:dyDescent="0.2"/>
  </sheetData>
  <mergeCells count="65">
    <mergeCell ref="B47:B48"/>
    <mergeCell ref="X47:X48"/>
    <mergeCell ref="Y47:Y48"/>
    <mergeCell ref="Z47:Z48"/>
    <mergeCell ref="AA47:AA48"/>
    <mergeCell ref="B43:B44"/>
    <mergeCell ref="X43:X44"/>
    <mergeCell ref="Y43:Y44"/>
    <mergeCell ref="Z43:Z44"/>
    <mergeCell ref="AA43:AA44"/>
    <mergeCell ref="B45:B46"/>
    <mergeCell ref="X45:X46"/>
    <mergeCell ref="Y45:Y46"/>
    <mergeCell ref="Z45:Z46"/>
    <mergeCell ref="AA45:AA46"/>
    <mergeCell ref="B36:B40"/>
    <mergeCell ref="X36:X40"/>
    <mergeCell ref="Y36:Y40"/>
    <mergeCell ref="Z36:Z40"/>
    <mergeCell ref="AA36:AA40"/>
    <mergeCell ref="B41:B42"/>
    <mergeCell ref="X41:X42"/>
    <mergeCell ref="Y41:Y42"/>
    <mergeCell ref="Z41:Z42"/>
    <mergeCell ref="AA41:AA42"/>
    <mergeCell ref="B28:B31"/>
    <mergeCell ref="X28:X31"/>
    <mergeCell ref="Y28:Y31"/>
    <mergeCell ref="Z28:Z31"/>
    <mergeCell ref="AA28:AA31"/>
    <mergeCell ref="B32:B35"/>
    <mergeCell ref="X32:X35"/>
    <mergeCell ref="Y32:Y35"/>
    <mergeCell ref="Z32:Z35"/>
    <mergeCell ref="AA32:AA35"/>
    <mergeCell ref="B20:B23"/>
    <mergeCell ref="X20:X23"/>
    <mergeCell ref="Y20:Y23"/>
    <mergeCell ref="Z20:Z23"/>
    <mergeCell ref="AA20:AA23"/>
    <mergeCell ref="B24:B27"/>
    <mergeCell ref="X24:X27"/>
    <mergeCell ref="Y24:Y27"/>
    <mergeCell ref="Z24:Z27"/>
    <mergeCell ref="AA24:AA27"/>
    <mergeCell ref="B14:B15"/>
    <mergeCell ref="X14:X15"/>
    <mergeCell ref="Y14:Y15"/>
    <mergeCell ref="Z14:Z15"/>
    <mergeCell ref="AA14:AA15"/>
    <mergeCell ref="B16:B19"/>
    <mergeCell ref="X16:X19"/>
    <mergeCell ref="Y16:Y19"/>
    <mergeCell ref="Z16:Z19"/>
    <mergeCell ref="AA16:AA19"/>
    <mergeCell ref="B6:B9"/>
    <mergeCell ref="X6:X9"/>
    <mergeCell ref="Y6:Y9"/>
    <mergeCell ref="Z6:Z9"/>
    <mergeCell ref="AA6:AA9"/>
    <mergeCell ref="B10:B13"/>
    <mergeCell ref="X10:X13"/>
    <mergeCell ref="Y10:Y13"/>
    <mergeCell ref="Z10:Z13"/>
    <mergeCell ref="AA10:AA13"/>
  </mergeCells>
  <conditionalFormatting sqref="X6 X10 X14 X16 X20 X24 X28 X32 X36 X41 X43 X45 X49:X1048576 X47">
    <cfRule type="containsText" dxfId="3" priority="1" operator="containsText" text="WRONG">
      <formula>NOT(ISERROR(SEARCH("WRONG",X6)))</formula>
    </cfRule>
    <cfRule type="containsText" dxfId="2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4 X16 X20 X24 X28 X32 X36 X41 X43 X45 X47 X49:X1048576" xr:uid="{A1E8B1B3-66AB-4BDD-A5A1-7C37BC65BFE6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6E5B-3A41-40DD-AF57-C0FEA4150676}">
  <sheetPr codeName="Sheet11">
    <tabColor theme="7"/>
  </sheetPr>
  <dimension ref="B1:AA10"/>
  <sheetViews>
    <sheetView showGridLines="0" tabSelected="1" zoomScale="90" zoomScaleNormal="90" workbookViewId="0">
      <pane xSplit="10" topLeftCell="W1" activePane="topRight" state="frozen"/>
      <selection pane="topRight" activeCell="X16" sqref="X16:X19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.28515625" style="8" bestFit="1" customWidth="1"/>
    <col min="17" max="17" width="13.7109375" style="8" bestFit="1" customWidth="1"/>
    <col min="18" max="18" width="11.28515625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+SUM(AR_To_Analyze4[[#All],[Total Deb./Cred.]])</f>
        <v>665343.20000000007</v>
      </c>
      <c r="S3" s="10">
        <f>+SUM(AR_To_Analyze4[[#All],[   Debit amount]])</f>
        <v>133068.64000000001</v>
      </c>
      <c r="T3" s="10">
        <f>+SUM(AR_To_Analyze4[[#All],[  Credit amount]])</f>
        <v>133068.63999999998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.75" thickTop="1" x14ac:dyDescent="0.25">
      <c r="B6" s="39">
        <v>13</v>
      </c>
      <c r="C6" s="40" t="s">
        <v>62</v>
      </c>
      <c r="D6" s="40" t="s">
        <v>69</v>
      </c>
      <c r="E6" s="40" t="s">
        <v>70</v>
      </c>
      <c r="F6" s="40" t="s">
        <v>30</v>
      </c>
      <c r="G6" s="40" t="s">
        <v>31</v>
      </c>
      <c r="H6" s="41" t="s">
        <v>71</v>
      </c>
      <c r="I6" s="42">
        <v>45698</v>
      </c>
      <c r="J6" s="43"/>
      <c r="K6" s="41">
        <v>133068.64000000001</v>
      </c>
      <c r="L6" s="40">
        <v>6643000020</v>
      </c>
      <c r="M6" s="43" t="s">
        <v>33</v>
      </c>
      <c r="N6" s="44"/>
      <c r="O6" s="44"/>
      <c r="P6" s="43">
        <v>1110475202</v>
      </c>
      <c r="Q6" s="43" t="s">
        <v>72</v>
      </c>
      <c r="R6" s="43">
        <v>1110475202</v>
      </c>
      <c r="S6" s="43" t="s">
        <v>72</v>
      </c>
      <c r="T6" s="43"/>
      <c r="U6" s="43"/>
      <c r="V6" s="45">
        <v>2254.94</v>
      </c>
      <c r="W6" s="45">
        <v>0</v>
      </c>
      <c r="X6" s="46"/>
      <c r="Y6" s="47"/>
      <c r="Z6" s="46"/>
      <c r="AA6" s="48"/>
    </row>
    <row r="7" spans="2:27" ht="15" x14ac:dyDescent="0.25">
      <c r="B7" s="33"/>
      <c r="C7" s="26" t="s">
        <v>62</v>
      </c>
      <c r="D7" s="26" t="s">
        <v>69</v>
      </c>
      <c r="E7" s="26" t="s">
        <v>70</v>
      </c>
      <c r="F7" s="26" t="s">
        <v>30</v>
      </c>
      <c r="G7" s="26" t="s">
        <v>31</v>
      </c>
      <c r="H7" s="34" t="s">
        <v>71</v>
      </c>
      <c r="I7" s="27">
        <v>45698</v>
      </c>
      <c r="K7" s="34">
        <v>133068.64000000001</v>
      </c>
      <c r="L7" s="26">
        <v>4000000001</v>
      </c>
      <c r="M7" s="8" t="s">
        <v>36</v>
      </c>
      <c r="N7">
        <v>100012050</v>
      </c>
      <c r="O7" t="s">
        <v>37</v>
      </c>
      <c r="V7" s="28">
        <v>161.01</v>
      </c>
      <c r="W7" s="28">
        <v>0</v>
      </c>
      <c r="X7" s="36"/>
      <c r="Y7" s="37"/>
      <c r="Z7" s="36"/>
      <c r="AA7" s="49"/>
    </row>
    <row r="8" spans="2:27" ht="15" x14ac:dyDescent="0.25">
      <c r="B8" s="33"/>
      <c r="C8" s="26" t="s">
        <v>62</v>
      </c>
      <c r="D8" s="26" t="s">
        <v>69</v>
      </c>
      <c r="E8" s="26" t="s">
        <v>70</v>
      </c>
      <c r="F8" s="26" t="s">
        <v>30</v>
      </c>
      <c r="G8" s="26" t="s">
        <v>31</v>
      </c>
      <c r="H8" s="34" t="s">
        <v>71</v>
      </c>
      <c r="I8" s="27">
        <v>45698</v>
      </c>
      <c r="K8" s="34">
        <v>133068.64000000001</v>
      </c>
      <c r="L8" s="26">
        <v>4300000001</v>
      </c>
      <c r="M8" s="8" t="s">
        <v>38</v>
      </c>
      <c r="N8">
        <v>100000989</v>
      </c>
      <c r="O8" t="s">
        <v>73</v>
      </c>
      <c r="V8" s="28">
        <v>130652.69</v>
      </c>
      <c r="W8" s="28">
        <v>0</v>
      </c>
      <c r="X8" s="36"/>
      <c r="Y8" s="37"/>
      <c r="Z8" s="36"/>
      <c r="AA8" s="49"/>
    </row>
    <row r="9" spans="2:27" ht="15" x14ac:dyDescent="0.25">
      <c r="B9" s="33"/>
      <c r="C9" s="26" t="s">
        <v>62</v>
      </c>
      <c r="D9" s="26" t="s">
        <v>69</v>
      </c>
      <c r="E9" s="26" t="s">
        <v>70</v>
      </c>
      <c r="F9" s="26" t="s">
        <v>30</v>
      </c>
      <c r="G9" s="26" t="s">
        <v>31</v>
      </c>
      <c r="H9" s="34" t="s">
        <v>71</v>
      </c>
      <c r="I9" s="27">
        <v>45698</v>
      </c>
      <c r="K9" s="34">
        <v>133068.64000000001</v>
      </c>
      <c r="L9" s="26">
        <v>4310000001</v>
      </c>
      <c r="M9" s="8" t="s">
        <v>40</v>
      </c>
      <c r="N9">
        <v>100000989</v>
      </c>
      <c r="O9" t="s">
        <v>73</v>
      </c>
      <c r="V9" s="28">
        <v>0</v>
      </c>
      <c r="W9" s="28">
        <v>95669.26</v>
      </c>
      <c r="X9" s="36"/>
      <c r="Y9" s="37"/>
      <c r="Z9" s="36"/>
      <c r="AA9" s="49"/>
    </row>
    <row r="10" spans="2:27" ht="15" x14ac:dyDescent="0.25">
      <c r="B10" s="33"/>
      <c r="C10" s="26" t="s">
        <v>62</v>
      </c>
      <c r="D10" s="26" t="s">
        <v>69</v>
      </c>
      <c r="E10" s="26" t="s">
        <v>70</v>
      </c>
      <c r="F10" s="26" t="s">
        <v>30</v>
      </c>
      <c r="G10" s="26" t="s">
        <v>31</v>
      </c>
      <c r="H10" s="34" t="s">
        <v>71</v>
      </c>
      <c r="I10" s="27">
        <v>45698</v>
      </c>
      <c r="K10" s="34">
        <v>133068.64000000001</v>
      </c>
      <c r="L10" s="26">
        <v>4310000001</v>
      </c>
      <c r="M10" s="8" t="s">
        <v>40</v>
      </c>
      <c r="N10">
        <v>100000989</v>
      </c>
      <c r="O10" t="s">
        <v>73</v>
      </c>
      <c r="V10" s="28">
        <v>0</v>
      </c>
      <c r="W10" s="28">
        <v>37399.379999999997</v>
      </c>
      <c r="X10" s="36"/>
      <c r="Y10" s="37"/>
      <c r="Z10" s="36"/>
      <c r="AA10" s="49"/>
    </row>
  </sheetData>
  <mergeCells count="5">
    <mergeCell ref="B6:B10"/>
    <mergeCell ref="X6:X10"/>
    <mergeCell ref="Y6:Y10"/>
    <mergeCell ref="Z6:Z10"/>
    <mergeCell ref="AA6:AA10"/>
  </mergeCells>
  <conditionalFormatting sqref="X11:X1048576 X6">
    <cfRule type="containsText" dxfId="1" priority="1" operator="containsText" text="WRONG">
      <formula>NOT(ISERROR(SEARCH("WRONG",X6)))</formula>
    </cfRule>
    <cfRule type="containsText" dxfId="0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1:X1048576" xr:uid="{DB9D744D-A912-4CE8-8342-97457FDE6B33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I A A B Q S w M E F A A C A A g A E H F j W o w R j f O l A A A A 9 w A A A B I A H A B D b 2 5 m a W c v U G F j a 2 F n Z S 5 4 b W w g o h g A K K A U A A A A A A A A A A A A A A A A A A A A A A A A A A A A h Y 8 x D o I w G I W v Q r r T F h g E 8 l M G 4 y a J C Y l x b U q F R i i G F s v d H D y S V x C j q J v j + 9 4 3 v H e / 3 i C f u t a 7 y M G o X m c o w B R 5 U o u + U r r O 0 G i P f o x y B j s u T r y W 3 i x r k 0 6 m y l B j 7 T k l x D m H X Y T 7 o S Y h p Q E 5 F N t S N L L j 6 C O r / 7 K v t L F c C 4 k Y 7 F 9 j W I i D K M F B v E o w B b J Q K J T + G u E 8 + N n + Q F i P r R 0 H y a T x N y W Q J Q J 5 n 2 A P U E s D B B Q A A g A I A B B x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c W N a Y V 2 X Y h Y F A A A 2 K g A A E w A c A E Z v c m 1 1 b G F z L 1 N l Y 3 R p b 2 4 x L m 0 g o h g A K K A U A A A A A A A A A A A A A A A A A A A A A A A A A A A A 7 V f N b u M 2 E L 4 H y D s Q y k V G D X n T H H o o 9 u C V n a 2 7 + V n Y T g s 0 C A J a G j v C S q R L S t l 4 g z x V H 2 F f b I e k Z F M / 8 W Z b o H + g D 7 I 1 n C F n 5 p s Z + p M Q 5 Q l n Z G a + j 3 8 8 P D g 8 k H d U Q E z C F K h I 2 E q S 1 y S F / P C A 4 G c w I C E V K y p I S k l O F / j c k I i z e x B 5 I s g 8 A Y G C E Y + K D F h + w Q l q w U P O j f W M F y I C 3 G / 8 E E E a h I U Q q P U r F x 8 W n H / w e 4 / X F z S D 1 9 5 v 4 6 v T y a u T H 7 y b p + u Q s x y V b v p m i / C O s h X E 8 8 1 a 7 T N H D y C Y C 8 r k k o s s 5 G m R M b U m f X N W n z w a O / V 5 9 J R / X p / k y l r 5 9 d S 3 V 3 d u 1 3 S M y l O v r 5 J T J m G 4 E s U a s 7 D m w o 5 2 Q / g C v c U k F I y S N J E 5 J T G Q e 5 p y A V L 9 V B 6 Y X d 4 K X q w x z 1 U U + t 2 3 4 u v X X X r q i E W i o 0 C j O 3 K G R w U z S B F H / 1 q t 3 J Q L v 9 C 0 g G A i / V s r p F 6 v M 6 g R 5 C C y h G F c k B J W w D 0 3 r l e O k w W V N O Y E m I K / G Z 7 Z Z x j H E F / A R 6 1 f x Y Z C g 4 1 f R t 0 n X q m D E e y i 0 i 4 n S x O O Q p 4 m T J q A J E b k X b E Y d 1 U L g q d e z 7 L U n / w O P W s o N X U g l U C 8 O S d D R t P N J 6 i d v 8 u Q n Z d x m p i s Y N C R D o P q d E i C J U A J 3 C e 5 K g X B M d S M y j I 9 8 L D G s k w + / 8 H M R l P I + D 0 i q w x N M r b p M U t G K H 0 7 g / 0 t 0 H W o Q p 4 t K p d M G 3 K R r F C S q m 5 U U q o r N K b G R y q T l V b n 0 g A r 6 6 i d g 1 h Z t X g B M o f 4 Z 5 6 w / Q X Z j q m t 4 5 W Q Y 6 L V h u 8 S F g d n s M w v C 6 y 2 X t m A Y 5 U s D L v Z F E a u f 5 c F Z D y t b f u 4 r a V 6 k q Y A 2 T q l n 9 r I t b K l c o I q N I 2 K F J N W Q + w y j W v F X E e r 4 X k F m H H F 7 M J w q M W W u X q v z O t n o P W j 1 R j l T s 2 o u I h B g a m R / b 2 A V n Q o w 7 Y 0 Z b g W S Q a o t + Y y i e x q V L u I m l 9 a s n N M u 9 0 3 v T h h E i f 8 V J W C r w X G 7 0 k O m f S N v T F U A 3 x r 3 L O z Q V 5 Z b 7 3 D g 6 T p i X 3 5 z C g i B 7 f D q X 3 5 v P T 6 G E 4 7 L o 4 j r 6 x k o k r Z e 9 H l g W D o i + Y 7 M g 9 5 r L 5 D j g + s b 3 J R X R G U b d R k 9 k I e x k 3 Z O W V 0 t b t x K v G V b M v 0 A S 0 h T q K W T H n f k L U v r m p l v F z i l U B i m n c Z B T 8 B V b O y 8 x y e Y 3 u M Y B E M Q k Q k a K 5 r h P D v g S 3 f 1 v y R d 5 q k u S 6 v K f 8 o d 9 k 2 V 5 S S + Q 1 A y v v q u t r 3 B m 3 M I e B Z 1 d L c 2 S 6 a I 0 T + 1 p r s n b X T H n D V / 5 w q u 9 1 w Y 9 D b o v y q Z u n 4 7 e m b 0 b E 9 9 y a M 7 W b e k V c 2 P y l 7 z n t m x F T V 6 G 3 H g j n 7 7 e C M D K P I a 5 1 X F c 6 2 M B B H G Y m g F A V k Z O r B G + M d u a m q A 9 1 Z Y m J Z p F 9 m I G V A V E P p D R v V 4 J + f n S j 5 J M / U 1 / t 3 6 h m e j / U J s E h y Q j N e s F z p 9 f Q a W r W l Z w k D d Z c p H 9 X 7 m + E 0 v B y N v S c 7 R 9 W g 6 s h S b W K 1 8 9 n f 3 7 9 V z 1 p 9 W v X m t h + r f q v 3 W K O v O n q p q 3 + 8 E j C V g s a r B V D I Z U 7 C X H v x X v B l s n 2 7 V N H a K t o q q C t q 2 V Z 7 p 4 H J t I E x o h o q 9 a z X M n n 8 X G l 2 4 b M 3 6 / u Q P X 4 5 t M f q l H 8 l f L N i v R 6 E h T T 9 p 7 I / G 4 R N X P c B u A / O P 4 u r P T 8 7 0 l 4 f o j v i 5 3 / f 8 x z 7 c + z P s T / H / h z 7 c + z v 7 2 J / R 9 6 O / z X v I E c C H Q n 8 B h L 4 f P 2 0 Z l 3 z n 8 9 X W V 6 z T B 0 t d L T Q 0 U J H C / / 3 t P D E 0 U J H C x 0 t d L T Q 0 U J H C / 8 h W n j i a K G j h X + B F j 5 X P / t p 4 c m 3 0 s K X G D h a 6 G i h o 4 W O F v 5 X a O E X U E s B A i 0 A F A A C A A g A E H F j W o w R j f O l A A A A 9 w A A A B I A A A A A A A A A A A A A A A A A A A A A A E N v b m Z p Z y 9 Q Y W N r Y W d l L n h t b F B L A Q I t A B Q A A g A I A B B x Y 1 o P y u m r p A A A A O k A A A A T A A A A A A A A A A A A A A A A A P E A A A B b Q 2 9 u d G V u d F 9 U e X B l c 1 0 u e G 1 s U E s B A i 0 A F A A C A A g A E H F j W m F d l 2 I W B Q A A N i o A A B M A A A A A A A A A A A A A A A A A 4 g E A A E Z v c m 1 1 b G F z L 1 N l Y 3 R p b 2 4 x L m 1 Q S w U G A A A A A A M A A w D C A A A A R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M I A A A A A A A B K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w M 1 Q x M z o w O D o z M i 4 0 M z M 4 O D A w W i I g L z 4 8 R W 5 0 c n k g V H l w Z T 0 i U X V l c n l J R C I g V m F s d W U 9 I n M 5 Z j R j N D E w Z i 1 j M 2 Q 2 L T R i M m U t Y T I 4 M y 1 j M D U y M D g 5 N m F i Y T Q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O Z X d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W 9 2 Z W R U a W V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X h w Y W 5 k Z W R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W 9 2 Z W R P b G R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v c m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A z V D E z O j A 4 O j M y L j Q z N j g 4 M j V a I i A v P j x F b n R y e S B U e X B l P S J R d W V y e U l E I i B W Y W x 1 Z T 0 i c z N l M D M y O T k y L W U 4 Z m Q t N G U y Y y 0 5 Y j M 2 L T A 4 M 2 M 3 N G M 1 Y z c 1 Y y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J f V G 9 f Q W 5 h b H l 6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w M 1 Q x M z o w O D o x N C 4 1 N D g 2 M j E x W i I g L z 4 8 R W 5 0 c n k g V H l w Z T 0 i R m l s b E N v b H V t b l R 5 c G V z I i B W Y W x 1 Z T 0 i c 0 F B Q U F B Q U F H Q U F B Q U F B Q U F B Q U F B Q U F B Q U F B Q U E i I C 8 + P E V u d H J 5 I F R 5 c G U 9 I l F 1 Z X J 5 S U Q i I F Z h b H V l P S J z O T I z N z Q x Y 2 U t N G Y 2 Z S 0 0 Z j k 3 L W I 2 Y m Q t Z m E z M m Y z Y z h i M D h j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0 O C I g L z 4 8 R W 5 0 c n k g V H l w Z T 0 i R m l s b F R h c m d l d E 5 h b W V D d X N 0 b 2 1 p e m V k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l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A z V D E z O j A 4 O j M y L j c 5 N j c 5 N T Z a I i A v P j x F b n R y e S B U e X B l P S J R d W V y e U l E I i B W Y W x 1 Z T 0 i c 2 M 1 Z D Z h O T I 0 L T R l N z c t N D F m Y i 0 4 N G Z l L T k 3 M m U 4 O D R i O W Q 4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y a W 5 n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2 h h b m d l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t b 3 Z l Z E 9 s Z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D N U M T M 6 M D g 6 M z I u N z k 3 N z k z N F o i I C 8 + P E V u d H J 5 I F R 5 c G U 9 I l F 1 Z X J 5 S U Q i I F Z h b H V l P S J z M m U y N T B h M j Q t Z W E z Z S 0 0 M z M z L W F k M j Q t Y W J j Y m Q 4 Y T k 3 M j d h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l 9 U b 1 9 B b m F s e X p l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w M 1 Q x M z o w O D o x N C 4 1 N D g 2 M j E x W i I g L z 4 8 R W 5 0 c n k g V H l w Z T 0 i R m l s b E N v b H V t b l R 5 c G V z I i B W Y W x 1 Z T 0 i c 0 F B Q U F B Q U F H Q U F B Q U F B Q U F B Q U F B Q U F B Q U F B Q U E i I C 8 + P E V u d H J 5 I F R 5 c G U 9 I l F 1 Z X J 5 S U Q i I F Z h b H V l P S J z M D E 3 N G E 4 Z j Q t M j Y 3 Z C 0 0 N G I x L T l h O T Q t N m Q 1 N D l m Y j R l Z W R m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0 O C I g L z 4 8 R W 5 0 c n k g V H l w Z T 0 i R m l s b F R h c m d l d E 5 h b W V D d X N 0 b 2 1 p e m V k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l 9 U b y U y M E F u Y W x 5 e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A z V D E z O j A 4 O j M z L j M 5 M D Y x N T l a I i A v P j x F b n R y e S B U e X B l P S J R d W V y e U l E I i B W Y W x 1 Z T 0 i c z k 1 Z m I 4 Z j Y 4 L W Z m N z k t N D N l O C 0 5 Z T J j L W M 1 Z m M 3 O W M z Z j E w Y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y a W 5 n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y k v Q 2 h h b m d l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y k v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z K S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y k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z K S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y k v U m V t b 3 Z l Z E 9 s Z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y k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z K S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D N U M T M 6 M D g 6 M z M u M z k y N j E 0 M F o i I C 8 + P E V u d H J 5 I F R 5 c G U 9 I l F 1 Z X J 5 S U Q i I F Z h b H V l P S J z N T Z k Z W F j Z j U t N j N j Y S 0 0 N D I y L T k z Z G I t Z m Y x Y 2 V k Y m U y O W N l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l 9 U b 1 9 B b m F s e X p l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w M 1 Q x M z o w O D o x N C 4 1 N D g 2 M j E x W i I g L z 4 8 R W 5 0 c n k g V H l w Z T 0 i R m l s b E N v b H V t b l R 5 c G V z I i B W Y W x 1 Z T 0 i c 0 F B Q U F B Q U F H Q U F B Q U F B Q U F B Q U F B Q U F B Q U F B Q U E i I C 8 + P E V u d H J 5 I F R 5 c G U 9 I l F 1 Z X J 5 S U Q i I F Z h b H V l P S J z N 2 M y Y T d m N D Y t N D U y Z i 0 0 N D U y L W E w M D k t N j E 5 Z j M w M D Z k Y 2 M 1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0 O C I g L z 4 8 R W 5 0 c n k g V H l w Z T 0 i R m l s b F R h c m d l d E 5 h b W V D d X N 0 b 2 1 p e m V k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l 9 U b y U y M E F u Y W x 5 e m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y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M p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m X s 1 o X 6 R B L r H W B W 3 / u e 3 s A A A A A A g A A A A A A A 2 Y A A M A A A A A Q A A A A m 1 z J 4 H I N R d a z S d A T P o K 6 r g A A A A A E g A A A o A A A A B A A A A D 0 1 Y 7 d 9 Q O d U + e D x 7 P 4 x R O O U A A A A D S 7 o m j V 8 4 i e W R m 2 I S D Z V r y D a d F L U 8 / i s S a m z I 7 p 9 L B l 1 a u n J e b 7 t k N R r 9 l C Y R N V + N L S 5 W x V c i E 3 D C w 0 J L 4 6 n e S x G V 1 p Z E + y h s F k y s / 5 g e B p F A A A A O F w a n r p e i G 9 i 4 O d d V 0 e 8 n L x Q R J 7 < / D a t a M a s h u p > 
</file>

<file path=customXml/itemProps1.xml><?xml version="1.0" encoding="utf-8"?>
<ds:datastoreItem xmlns:ds="http://schemas.openxmlformats.org/officeDocument/2006/customXml" ds:itemID="{8BC69D97-21F9-4E21-92E5-789AF0030B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Procesados</vt:lpstr>
      <vt:lpstr>ELENDOIRO</vt:lpstr>
      <vt:lpstr>Vacío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2025-03-03T13:08:31Z</dcterms:created>
  <dcterms:modified xsi:type="dcterms:W3CDTF">2025-03-03T13:08:35Z</dcterms:modified>
</cp:coreProperties>
</file>