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-SOX-2024-002 Controles SOX-EAA-01.74.1-AR y SOX-EAA-02.74.1-AP y GL\Data\ExcelReports\"/>
    </mc:Choice>
  </mc:AlternateContent>
  <xr:revisionPtr revIDLastSave="0" documentId="8_{4E1F4E8C-7D1F-451C-A527-EEF82CF270A0}" xr6:coauthVersionLast="47" xr6:coauthVersionMax="47" xr10:uidLastSave="{00000000-0000-0000-0000-000000000000}"/>
  <bookViews>
    <workbookView xWindow="-120" yWindow="-120" windowWidth="22890" windowHeight="10410" activeTab="1" xr2:uid="{556E95CD-436E-4384-B273-BC0843AC9A64}"/>
  </bookViews>
  <sheets>
    <sheet name="Datos Procesados" sheetId="2" r:id="rId1"/>
    <sheet name="SHADDOUCH" sheetId="3" r:id="rId2"/>
  </sheets>
  <definedNames>
    <definedName name="ExternalData_4" localSheetId="0" hidden="1">'Datos Procesados'!$C$5:$W$13</definedName>
    <definedName name="ExternalData_4" localSheetId="1" hidden="1">SHADDOUCH!$C$5:$W$13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" l="1"/>
  <c r="T3" i="3"/>
  <c r="K3" i="3"/>
  <c r="U3" i="2"/>
  <c r="T3" i="2"/>
  <c r="K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1BF9A3-A1B3-4FD2-943C-EB36C187EAA4}" keepAlive="1" name="Query - AP_To Analyze" description="Connection to the 'AP_To Analyze' query in the workbook." type="5" refreshedVersion="8" background="1" saveData="1">
    <dbPr connection="Provider=Microsoft.Mashup.OleDb.1;Data Source=$Workbook$;Location=&quot;AP_To Analyze&quot;;Extended Properties=&quot;&quot;" command="SELECT * FROM [AP_To Analyze]"/>
  </connection>
  <connection id="2" xr16:uid="{5DF365A1-52E4-45B2-8CBD-DB6121565ABA}" keepAlive="1" name="Query - AP_To Analyze (2)" description="Connection to the 'AP_To Analyze (2)' query in the workbook." type="5" refreshedVersion="8" background="1" saveData="1">
    <dbPr connection="Provider=Microsoft.Mashup.OleDb.1;Data Source=$Workbook$;Location=&quot;AP_To Analyze (2)&quot;;Extended Properties=&quot;&quot;" command="SELECT * FROM [AP_To Analyze (2)]"/>
  </connection>
  <connection id="3" xr16:uid="{8B4D07CF-A65C-42EF-A563-DBA5D6CFC229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4" xr16:uid="{2FED73CF-7339-4D24-BAE5-56A32A4F7728}" keepAlive="1" name="Query - Clearings (2)" description="Connection to the 'Clearings (2)' query in the workbook." type="5" refreshedVersion="0" background="1">
    <dbPr connection="Provider=Microsoft.Mashup.OleDb.1;Data Source=$Workbook$;Location=&quot;Clearings (2)&quot;;Extended Properties=&quot;&quot;" command="SELECT * FROM [Clearings (2)]"/>
  </connection>
  <connection id="5" xr16:uid="{6EBFC962-B0D0-42F9-AA89-FF96114D94AD}" keepAlive="1" name="Query - Sample_AP" description="Connection to the 'Sample_AP' query in the workbook." type="5" refreshedVersion="0" background="1">
    <dbPr connection="Provider=Microsoft.Mashup.OleDb.1;Data Source=$Workbook$;Location=Sample_AP;Extended Properties=&quot;&quot;" command="SELECT * FROM [Sample_AP]"/>
  </connection>
  <connection id="6" xr16:uid="{642AAB1A-4883-4E35-A76D-CBBF221448B6}" keepAlive="1" name="Query - Sample_AP (2)" description="Connection to the 'Sample_AP (2)' query in the workbook." type="5" refreshedVersion="0" background="1">
    <dbPr connection="Provider=Microsoft.Mashup.OleDb.1;Data Source=$Workbook$;Location=&quot;Sample_AP (2)&quot;;Extended Properties=&quot;&quot;" command="SELECT * FROM [Sample_AP (2)]"/>
  </connection>
</connections>
</file>

<file path=xl/sharedStrings.xml><?xml version="1.0" encoding="utf-8"?>
<sst xmlns="http://schemas.openxmlformats.org/spreadsheetml/2006/main" count="166" uniqueCount="39">
  <si>
    <t>Clearings To be Analyzed (Lines) for SOX Control 02.74.1 - Supplier and other Clearings:</t>
  </si>
  <si>
    <t>Nº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</si>
  <si>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</si>
  <si>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</si>
  <si>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</si>
  <si>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</si>
  <si>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</si>
  <si>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</si>
  <si>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</si>
  <si>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</si>
  <si>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</si>
  <si>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</si>
  <si>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</si>
  <si>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</si>
  <si>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</si>
  <si>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</si>
  <si>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</si>
  <si>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</si>
  <si>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</si>
  <si>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</si>
  <si>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</si>
  <si>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</si>
  <si>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</si>
  <si>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</si>
  <si>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</si>
  <si>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</si>
  <si>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</si>
  <si>
    <t>AT02</t>
  </si>
  <si>
    <t>SHADDOUCH</t>
  </si>
  <si>
    <t>HQARBAL</t>
  </si>
  <si>
    <t>FB05</t>
  </si>
  <si>
    <t>ZV</t>
  </si>
  <si>
    <t>CLIENTS</t>
  </si>
  <si>
    <t>OMEGA ROUTE</t>
  </si>
  <si>
    <t>FOURNISSEURS</t>
  </si>
  <si>
    <t>STE OMEGA ROUTE</t>
  </si>
  <si>
    <t>BT03</t>
  </si>
  <si>
    <t>STE M2A DES MATERIAUX DE CONSTRUCTI</t>
  </si>
  <si>
    <t>M2A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</si>
</sst>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14" fontId="3" fillId="0" borderId="0" xfId="0" applyNumberFormat="1" applyFont="1"/>
    <xf numFmtId="43" fontId="4" fillId="0" borderId="0" xfId="0" applyNumberFormat="1" applyFont="1"/>
    <xf numFmtId="43" fontId="4" fillId="0" borderId="0" xfId="0" applyNumberFormat="1" applyFont="1" applyAlignment="1">
      <alignment horizontal="center" vertical="center"/>
    </xf>
    <xf numFmtId="43" fontId="4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0" fontId="3" fillId="0" borderId="13" xfId="0" applyFont="1" applyBorder="1"/>
    <xf numFmtId="43" fontId="3" fillId="0" borderId="13" xfId="0" applyNumberFormat="1" applyFont="1" applyBorder="1"/>
    <xf numFmtId="0" fontId="0" fillId="0" borderId="13" xfId="0" applyBorder="1"/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14" fontId="3" fillId="0" borderId="16" xfId="0" applyNumberFormat="1" applyFont="1" applyBorder="1" applyAlignment="1">
      <alignment horizontal="center"/>
    </xf>
    <xf numFmtId="0" fontId="3" fillId="0" borderId="16" xfId="0" applyFont="1" applyBorder="1"/>
    <xf numFmtId="43" fontId="3" fillId="0" borderId="16" xfId="0" applyNumberFormat="1" applyFont="1" applyBorder="1"/>
    <xf numFmtId="0" fontId="0" fillId="0" borderId="16" xfId="0" applyBorder="1"/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5065E099-F968-4BF3-A533-5556238CAE3C}" autoFormatId="16" applyNumberFormats="0" applyBorderFormats="0" applyFontFormats="0" applyPatternFormats="0" applyAlignmentFormats="0" applyWidthHeightFormats="0">
  <queryTableRefresh nextId="36">
    <queryTableFields count="21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AA6D0D74-B548-40B6-9987-C03475F33778}" autoFormatId="16" applyNumberFormats="0" applyBorderFormats="0" applyFontFormats="0" applyPatternFormats="0" applyAlignmentFormats="0" applyWidthHeightFormats="0">
  <queryTableRefresh nextId="36">
    <queryTableFields count="21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3CCA2B-9089-4311-A585-4694913197DD}" name="AP_To_Analyze" displayName="AP_To_Analyze" ref="C5:W13" tableType="queryTable" totalsRowShown="0" headerRowDxfId="47" dataDxfId="46" headerRowBorderDxfId="44" tableBorderDxfId="45">
  <autoFilter ref="C5:W13" xr:uid="{CD7F8B62-9BA2-4298-8106-7EB434A24747}"/>
  <tableColumns count="21">
    <tableColumn id="1" xr3:uid="{E8A27126-8A7F-43D2-AA3B-B35E0EDE353F}" uniqueName="1" name="CoCd" queryTableFieldId="1" dataDxfId="43"/>
    <tableColumn id="2" xr3:uid="{1105ADC6-6F45-45E5-BA65-BA0069111E5E}" uniqueName="2" name="Manager" queryTableFieldId="2" dataDxfId="42"/>
    <tableColumn id="3" xr3:uid="{C5194593-37CD-4C01-9CEC-B2EE0A43A970}" uniqueName="3" name="User" queryTableFieldId="3" dataDxfId="41"/>
    <tableColumn id="4" xr3:uid="{C28678C1-9DDB-4826-B619-D6E54647C4D0}" uniqueName="4" name="TCode" queryTableFieldId="4" dataDxfId="40"/>
    <tableColumn id="5" xr3:uid="{EA0CAFD8-D491-4F94-AAB7-8E394D88EB34}" uniqueName="5" name="Type" queryTableFieldId="5" dataDxfId="39"/>
    <tableColumn id="6" xr3:uid="{C7F1B191-9AE6-43A2-9C71-192497FFD192}" uniqueName="6" name="DocumentNo" queryTableFieldId="6" dataDxfId="38"/>
    <tableColumn id="7" xr3:uid="{47D7402F-175E-43BA-9903-3A532D230E55}" uniqueName="7" name="Effect date" queryTableFieldId="7" dataDxfId="37"/>
    <tableColumn id="8" xr3:uid="{D6D66AE5-9E63-490A-92E2-371BF62B0715}" uniqueName="8" name="Doc.Header Text" queryTableFieldId="8" dataDxfId="36"/>
    <tableColumn id="9" xr3:uid="{0F5209CB-C063-4BF6-8D8D-857BF6DBB896}" uniqueName="9" name="Total Deb./Cred." queryTableFieldId="9" dataDxfId="35"/>
    <tableColumn id="10" xr3:uid="{FB161184-7253-4847-9EF5-E5C750A9653F}" uniqueName="10" name="G/L Account" queryTableFieldId="10" dataDxfId="34"/>
    <tableColumn id="11" xr3:uid="{767F9D20-E53D-4047-9061-53A9FDD2DB27}" uniqueName="11" name="G/L Account Descr." queryTableFieldId="11" dataDxfId="33"/>
    <tableColumn id="20" xr3:uid="{8574B324-82AC-4FDC-BC33-B7A9F486B30A}" uniqueName="20" name="Supp/Cust" queryTableFieldId="28"/>
    <tableColumn id="21" xr3:uid="{46B74A6E-5478-48F4-A982-F7D90C258B1F}" uniqueName="21" name="Desc.S/C" queryTableFieldId="29"/>
    <tableColumn id="14" xr3:uid="{1C2DA7F3-6C91-4BB5-B185-496B1C08CDF5}" uniqueName="14" name="Cost Ctr" queryTableFieldId="14" dataDxfId="32"/>
    <tableColumn id="17" xr3:uid="{491EDA81-70ED-4E3E-ACAD-8367BA1B6A80}" uniqueName="17" name="Cost Ctr Desc." queryTableFieldId="17" dataDxfId="31"/>
    <tableColumn id="15" xr3:uid="{7C218932-6C80-43E2-B08C-43B52C698DB6}" uniqueName="15" name="Profit Ctr" queryTableFieldId="15" dataDxfId="30"/>
    <tableColumn id="18" xr3:uid="{74D5BED4-CB32-41BF-981F-E8D9DD3F38B5}" uniqueName="18" name="Profit Ctr Desc" queryTableFieldId="18" dataDxfId="29"/>
    <tableColumn id="16" xr3:uid="{498454FE-F849-4B96-8265-1FFC4F1A166A}" uniqueName="16" name="Order" queryTableFieldId="16" dataDxfId="28"/>
    <tableColumn id="19" xr3:uid="{E0547332-1B26-4352-A615-A2BFC3DA790A}" uniqueName="19" name="Order Desc." queryTableFieldId="19" dataDxfId="27"/>
    <tableColumn id="12" xr3:uid="{BE6CCCE0-C4D3-4CC8-AF33-4B4C8929BFEF}" uniqueName="12" name="   Debit amount" queryTableFieldId="12" dataDxfId="26"/>
    <tableColumn id="13" xr3:uid="{4EA95E87-F9A3-43FE-B94A-3450E780B862}" uniqueName="13" name="  Credit amount" queryTableFieldId="13" dataDxfId="2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EC915-BC42-41D5-A921-CFF9335E67C2}" name="AP_To_Analyze3" displayName="AP_To_Analyze3" ref="C5:W13" tableType="queryTable" totalsRowShown="0" headerRowDxfId="22" dataDxfId="21" headerRowBorderDxfId="19" tableBorderDxfId="20">
  <autoFilter ref="C5:W13" xr:uid="{CD7F8B62-9BA2-4298-8106-7EB434A24747}"/>
  <tableColumns count="21">
    <tableColumn id="1" xr3:uid="{2FB47AA2-3FD7-4D46-ADD9-35B731D33F98}" uniqueName="1" name="CoCd" queryTableFieldId="1" dataDxfId="18"/>
    <tableColumn id="2" xr3:uid="{319FD3D6-8CED-4C25-BAB5-B57947B5AE85}" uniqueName="2" name="Manager" queryTableFieldId="2" dataDxfId="17"/>
    <tableColumn id="3" xr3:uid="{DBFE1791-3363-4112-A02A-8FC0722CD9B9}" uniqueName="3" name="User" queryTableFieldId="3" dataDxfId="16"/>
    <tableColumn id="4" xr3:uid="{60141923-FFD8-4FC0-B1F4-70A08DE020E1}" uniqueName="4" name="TCode" queryTableFieldId="4" dataDxfId="15"/>
    <tableColumn id="5" xr3:uid="{57824C39-4882-4D94-84C6-39306740FDF2}" uniqueName="5" name="Type" queryTableFieldId="5" dataDxfId="14"/>
    <tableColumn id="6" xr3:uid="{7F896850-2FC0-4695-B97A-30FC174658B7}" uniqueName="6" name="DocumentNo" queryTableFieldId="6" dataDxfId="13"/>
    <tableColumn id="7" xr3:uid="{24157EAC-9746-48AD-AACE-78D40948094F}" uniqueName="7" name="Effect date" queryTableFieldId="7" dataDxfId="12"/>
    <tableColumn id="8" xr3:uid="{11822FE8-B5A2-43C7-A082-B94382B75848}" uniqueName="8" name="Doc.Header Text" queryTableFieldId="8" dataDxfId="11"/>
    <tableColumn id="9" xr3:uid="{4FC2AFB7-F1D8-460A-ABF8-70B78CD58373}" uniqueName="9" name="Total Deb./Cred." queryTableFieldId="9" dataDxfId="10"/>
    <tableColumn id="10" xr3:uid="{C01A23D7-3533-4A6D-B466-F3E36ACAE102}" uniqueName="10" name="G/L Account" queryTableFieldId="10" dataDxfId="9"/>
    <tableColumn id="11" xr3:uid="{9354CC4A-1A0A-4034-B3BB-D6DF09122A21}" uniqueName="11" name="G/L Account Descr." queryTableFieldId="11" dataDxfId="8"/>
    <tableColumn id="20" xr3:uid="{D40896D4-684F-4EC2-844E-A4AB614A3F7A}" uniqueName="20" name="Supp/Cust" queryTableFieldId="28"/>
    <tableColumn id="21" xr3:uid="{33F49221-0096-4B90-BE73-F29632E45E9B}" uniqueName="21" name="Desc.S/C" queryTableFieldId="29"/>
    <tableColumn id="14" xr3:uid="{B88CAFEB-591C-4D46-9F71-A16D522B3130}" uniqueName="14" name="Cost Ctr" queryTableFieldId="14" dataDxfId="7"/>
    <tableColumn id="17" xr3:uid="{D9C5CFF4-4C6B-485F-9838-9E2FA30D80F0}" uniqueName="17" name="Cost Ctr Desc." queryTableFieldId="17" dataDxfId="6"/>
    <tableColumn id="15" xr3:uid="{04B9E7B2-ECBD-4A2C-B6CC-0D6469D6405E}" uniqueName="15" name="Profit Ctr" queryTableFieldId="15" dataDxfId="5"/>
    <tableColumn id="18" xr3:uid="{84FFC3B9-9801-4FC4-B25C-A52CA4AE4753}" uniqueName="18" name="Profit Ctr Desc" queryTableFieldId="18" dataDxfId="4"/>
    <tableColumn id="16" xr3:uid="{CD7544A8-8239-4929-B337-F2190E060177}" uniqueName="16" name="Order" queryTableFieldId="16" dataDxfId="3"/>
    <tableColumn id="19" xr3:uid="{09D1D797-DAB0-43BE-9C9C-F213AC43A774}" uniqueName="19" name="Order Desc." queryTableFieldId="19" dataDxfId="2"/>
    <tableColumn id="12" xr3:uid="{C04692E4-C08F-4089-A623-98B17B4C1442}" uniqueName="12" name="   Debit amount" queryTableFieldId="12" dataDxfId="1"/>
    <tableColumn id="13" xr3:uid="{7AA083C5-40A0-4F66-93CC-CDFE539AE06C}" uniqueName="13" name="  Credit amount" queryTableFieldId="13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BCA1-0B0F-4089-AEED-7F29B8CF0631}">
  <sheetPr codeName="Sheet11">
    <tabColor theme="7"/>
  </sheetPr>
  <dimension ref="B1:AA14"/>
  <sheetViews>
    <sheetView showGridLines="0" zoomScale="90" zoomScaleNormal="90" workbookViewId="0">
      <pane xSplit="11" topLeftCell="W1" activePane="topRight" state="frozen"/>
      <selection pane="topRight" activeCell="W13" sqref="W13"/>
    </sheetView>
  </sheetViews>
  <sheetFormatPr defaultColWidth="8.85546875" defaultRowHeight="12" x14ac:dyDescent="0.2"/>
  <cols>
    <col min="1" max="1" width="2.85546875" style="8" customWidth="1"/>
    <col min="2" max="2" width="5.85546875" style="8" customWidth="1"/>
    <col min="3" max="3" width="11" style="8" bestFit="1" customWidth="1"/>
    <col min="4" max="4" width="13.85546875" style="8" bestFit="1" customWidth="1"/>
    <col min="5" max="5" width="10.28515625" style="8" bestFit="1" customWidth="1"/>
    <col min="6" max="6" width="11.85546875" style="8" bestFit="1" customWidth="1"/>
    <col min="7" max="7" width="10.42578125" style="8" bestFit="1" customWidth="1"/>
    <col min="8" max="8" width="17.28515625" style="8" bestFit="1" customWidth="1"/>
    <col min="9" max="9" width="15.42578125" style="9" bestFit="1" customWidth="1"/>
    <col min="10" max="10" width="20.42578125" style="8" bestFit="1" customWidth="1"/>
    <col min="11" max="11" width="20.140625" style="8" bestFit="1" customWidth="1"/>
    <col min="12" max="12" width="16.7109375" style="8" bestFit="1" customWidth="1"/>
    <col min="13" max="13" width="22.85546875" style="8" bestFit="1" customWidth="1"/>
    <col min="14" max="14" width="15.28515625" style="8" bestFit="1" customWidth="1"/>
    <col min="15" max="15" width="38.28515625" style="8" bestFit="1" customWidth="1"/>
    <col min="16" max="16" width="13.42578125" style="8" bestFit="1" customWidth="1"/>
    <col min="17" max="17" width="18.7109375" style="8" bestFit="1" customWidth="1"/>
    <col min="18" max="18" width="14.140625" style="8" bestFit="1" customWidth="1"/>
    <col min="19" max="19" width="18.85546875" style="8" bestFit="1" customWidth="1"/>
    <col min="20" max="20" width="11.28515625" style="8" bestFit="1" customWidth="1"/>
    <col min="21" max="21" width="16.42578125" style="8" bestFit="1" customWidth="1"/>
    <col min="22" max="22" width="19.140625" style="8" bestFit="1" customWidth="1"/>
    <col min="23" max="23" width="19.85546875" style="8" bestFit="1" customWidth="1"/>
    <col min="24" max="24" width="10.5703125" style="13" customWidth="1"/>
    <col min="25" max="25" width="22.28515625" style="14" customWidth="1"/>
    <col min="26" max="26" width="17" style="13" bestFit="1" customWidth="1"/>
    <col min="27" max="27" width="19.85546875" style="14" bestFit="1" customWidth="1"/>
    <col min="28" max="16384" width="8.85546875" style="8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5"/>
      <c r="Z1" s="6"/>
      <c r="AA1" s="7"/>
    </row>
    <row r="3" spans="2:27" x14ac:dyDescent="0.2">
      <c r="K3" s="10">
        <f>+SUM(AP_To_Analyze[[#All],[Total Deb./Cred.]])</f>
        <v>4828632.6400000006</v>
      </c>
      <c r="T3" s="10">
        <f>+SUM(AP_To_Analyze[[#All],[   Debit amount]])</f>
        <v>1207158.1600000001</v>
      </c>
      <c r="U3" s="10">
        <f>+SUM(AP_To_Analyze[[#All],[  Credit amount]])</f>
        <v>1207158.1599999999</v>
      </c>
      <c r="V3" s="10"/>
      <c r="W3" s="10"/>
      <c r="X3" s="11"/>
      <c r="Y3" s="12"/>
    </row>
    <row r="4" spans="2:27" ht="12.75" thickBot="1" x14ac:dyDescent="0.25"/>
    <row r="5" spans="2:27" ht="24.75" thickBot="1" x14ac:dyDescent="0.25">
      <c r="B5" s="15" t="s">
        <v>1</v>
      </c>
      <c r="C5" s="16" t="s">
        <v>2</v>
      </c>
      <c r="D5" s="16" t="s">
        <v>3</v>
      </c>
      <c r="E5" s="16" t="s">
        <v>4</v>
      </c>
      <c r="F5" s="16" t="s">
        <v>5</v>
      </c>
      <c r="G5" s="16" t="s">
        <v>6</v>
      </c>
      <c r="H5" s="16" t="s">
        <v>7</v>
      </c>
      <c r="I5" s="17" t="s">
        <v>8</v>
      </c>
      <c r="J5" s="16" t="s">
        <v>9</v>
      </c>
      <c r="K5" s="16" t="s">
        <v>10</v>
      </c>
      <c r="L5" s="18" t="s">
        <v>11</v>
      </c>
      <c r="M5" s="18" t="s">
        <v>12</v>
      </c>
      <c r="N5" s="18" t="s">
        <v>13</v>
      </c>
      <c r="O5" s="18" t="s">
        <v>14</v>
      </c>
      <c r="P5" s="18" t="s">
        <v>15</v>
      </c>
      <c r="Q5" s="18" t="s">
        <v>16</v>
      </c>
      <c r="R5" s="18" t="s">
        <v>17</v>
      </c>
      <c r="S5" s="18" t="s">
        <v>18</v>
      </c>
      <c r="T5" s="18" t="s">
        <v>19</v>
      </c>
      <c r="U5" s="18" t="s">
        <v>20</v>
      </c>
      <c r="V5" s="18" t="s">
        <v>21</v>
      </c>
      <c r="W5" s="18" t="s">
        <v>22</v>
      </c>
      <c r="X5" s="19" t="s">
        <v>23</v>
      </c>
      <c r="Y5" s="19" t="s">
        <v>24</v>
      </c>
      <c r="Z5" s="20" t="s">
        <v>25</v>
      </c>
      <c r="AA5" s="21" t="s">
        <v>26</v>
      </c>
    </row>
    <row r="6" spans="2:27" ht="15" x14ac:dyDescent="0.25">
      <c r="B6" s="22">
        <v>1</v>
      </c>
      <c r="C6" s="23" t="s">
        <v>27</v>
      </c>
      <c r="D6" s="23" t="s">
        <v>28</v>
      </c>
      <c r="E6" s="23" t="s">
        <v>29</v>
      </c>
      <c r="F6" s="23" t="s">
        <v>30</v>
      </c>
      <c r="G6" s="23" t="s">
        <v>31</v>
      </c>
      <c r="H6" s="23">
        <v>2000000157</v>
      </c>
      <c r="I6" s="24">
        <v>45698</v>
      </c>
      <c r="K6" s="25">
        <v>126459.59</v>
      </c>
      <c r="L6" s="23">
        <v>34210000</v>
      </c>
      <c r="M6" s="8" t="s">
        <v>32</v>
      </c>
      <c r="N6">
        <v>104951</v>
      </c>
      <c r="O6" t="s">
        <v>33</v>
      </c>
      <c r="V6" s="25">
        <v>0</v>
      </c>
      <c r="W6" s="25">
        <v>12238.21</v>
      </c>
      <c r="X6" s="26"/>
      <c r="Y6" s="27"/>
      <c r="Z6" s="26"/>
      <c r="AA6" s="28"/>
    </row>
    <row r="7" spans="2:27" ht="15" x14ac:dyDescent="0.25">
      <c r="B7" s="29"/>
      <c r="C7" s="23" t="s">
        <v>27</v>
      </c>
      <c r="D7" s="23" t="s">
        <v>28</v>
      </c>
      <c r="E7" s="23" t="s">
        <v>29</v>
      </c>
      <c r="F7" s="23" t="s">
        <v>30</v>
      </c>
      <c r="G7" s="23" t="s">
        <v>31</v>
      </c>
      <c r="H7" s="23">
        <v>2000000157</v>
      </c>
      <c r="I7" s="24">
        <v>45698</v>
      </c>
      <c r="K7" s="25">
        <v>126459.59</v>
      </c>
      <c r="L7" s="23">
        <v>34210000</v>
      </c>
      <c r="M7" s="8" t="s">
        <v>32</v>
      </c>
      <c r="N7">
        <v>104951</v>
      </c>
      <c r="O7" t="s">
        <v>33</v>
      </c>
      <c r="V7" s="25">
        <v>72485.789999999994</v>
      </c>
      <c r="W7" s="25">
        <v>0</v>
      </c>
      <c r="X7" s="30"/>
      <c r="Y7" s="31"/>
      <c r="Z7" s="30"/>
      <c r="AA7" s="32"/>
    </row>
    <row r="8" spans="2:27" ht="15" x14ac:dyDescent="0.25">
      <c r="B8" s="29"/>
      <c r="C8" s="23" t="s">
        <v>27</v>
      </c>
      <c r="D8" s="23" t="s">
        <v>28</v>
      </c>
      <c r="E8" s="23" t="s">
        <v>29</v>
      </c>
      <c r="F8" s="23" t="s">
        <v>30</v>
      </c>
      <c r="G8" s="23" t="s">
        <v>31</v>
      </c>
      <c r="H8" s="23">
        <v>2000000157</v>
      </c>
      <c r="I8" s="24">
        <v>45698</v>
      </c>
      <c r="K8" s="25">
        <v>126459.59</v>
      </c>
      <c r="L8" s="23">
        <v>34210000</v>
      </c>
      <c r="M8" s="8" t="s">
        <v>32</v>
      </c>
      <c r="N8">
        <v>104951</v>
      </c>
      <c r="O8" t="s">
        <v>33</v>
      </c>
      <c r="V8" s="25">
        <v>0</v>
      </c>
      <c r="W8" s="25">
        <v>114221.38</v>
      </c>
      <c r="X8" s="30"/>
      <c r="Y8" s="31"/>
      <c r="Z8" s="30"/>
      <c r="AA8" s="32"/>
    </row>
    <row r="9" spans="2:27" ht="15.75" thickBot="1" x14ac:dyDescent="0.3">
      <c r="B9" s="29"/>
      <c r="C9" s="23" t="s">
        <v>27</v>
      </c>
      <c r="D9" s="23" t="s">
        <v>28</v>
      </c>
      <c r="E9" s="23" t="s">
        <v>29</v>
      </c>
      <c r="F9" s="23" t="s">
        <v>30</v>
      </c>
      <c r="G9" s="23" t="s">
        <v>31</v>
      </c>
      <c r="H9" s="23">
        <v>2000000157</v>
      </c>
      <c r="I9" s="24">
        <v>45698</v>
      </c>
      <c r="K9" s="25">
        <v>126459.59</v>
      </c>
      <c r="L9" s="23">
        <v>44110000</v>
      </c>
      <c r="M9" s="8" t="s">
        <v>34</v>
      </c>
      <c r="N9">
        <v>102454</v>
      </c>
      <c r="O9" t="s">
        <v>35</v>
      </c>
      <c r="V9" s="25">
        <v>53973.8</v>
      </c>
      <c r="W9" s="25">
        <v>0</v>
      </c>
      <c r="X9" s="30"/>
      <c r="Y9" s="31"/>
      <c r="Z9" s="30"/>
      <c r="AA9" s="32"/>
    </row>
    <row r="10" spans="2:27" ht="15.75" thickTop="1" x14ac:dyDescent="0.25">
      <c r="B10" s="33">
        <v>2</v>
      </c>
      <c r="C10" s="34" t="s">
        <v>36</v>
      </c>
      <c r="D10" s="34" t="s">
        <v>28</v>
      </c>
      <c r="E10" s="34" t="s">
        <v>29</v>
      </c>
      <c r="F10" s="34" t="s">
        <v>30</v>
      </c>
      <c r="G10" s="34" t="s">
        <v>31</v>
      </c>
      <c r="H10" s="34">
        <v>2000000199</v>
      </c>
      <c r="I10" s="35">
        <v>45698</v>
      </c>
      <c r="J10" s="36"/>
      <c r="K10" s="37">
        <v>1080698.57</v>
      </c>
      <c r="L10" s="34">
        <v>44110000</v>
      </c>
      <c r="M10" s="36" t="s">
        <v>34</v>
      </c>
      <c r="N10" s="38">
        <v>101276</v>
      </c>
      <c r="O10" s="38" t="s">
        <v>37</v>
      </c>
      <c r="P10" s="36"/>
      <c r="Q10" s="36"/>
      <c r="R10" s="36"/>
      <c r="S10" s="36"/>
      <c r="T10" s="36"/>
      <c r="U10" s="36"/>
      <c r="V10" s="37">
        <v>503344.43</v>
      </c>
      <c r="W10" s="37">
        <v>0</v>
      </c>
      <c r="X10" s="39"/>
      <c r="Y10" s="40"/>
      <c r="Z10" s="39"/>
      <c r="AA10" s="41"/>
    </row>
    <row r="11" spans="2:27" ht="15" x14ac:dyDescent="0.25">
      <c r="B11" s="29"/>
      <c r="C11" s="23" t="s">
        <v>36</v>
      </c>
      <c r="D11" s="23" t="s">
        <v>28</v>
      </c>
      <c r="E11" s="23" t="s">
        <v>29</v>
      </c>
      <c r="F11" s="23" t="s">
        <v>30</v>
      </c>
      <c r="G11" s="23" t="s">
        <v>31</v>
      </c>
      <c r="H11" s="23">
        <v>2000000199</v>
      </c>
      <c r="I11" s="24">
        <v>45698</v>
      </c>
      <c r="K11" s="25">
        <v>1080698.57</v>
      </c>
      <c r="L11" s="23">
        <v>34210000</v>
      </c>
      <c r="M11" s="8" t="s">
        <v>32</v>
      </c>
      <c r="N11">
        <v>103089</v>
      </c>
      <c r="O11" t="s">
        <v>38</v>
      </c>
      <c r="V11" s="25">
        <v>0</v>
      </c>
      <c r="W11" s="25">
        <v>658514.94999999995</v>
      </c>
      <c r="X11" s="30"/>
      <c r="Y11" s="31"/>
      <c r="Z11" s="30"/>
      <c r="AA11" s="32"/>
    </row>
    <row r="12" spans="2:27" ht="15" x14ac:dyDescent="0.25">
      <c r="B12" s="29"/>
      <c r="C12" s="23" t="s">
        <v>36</v>
      </c>
      <c r="D12" s="23" t="s">
        <v>28</v>
      </c>
      <c r="E12" s="23" t="s">
        <v>29</v>
      </c>
      <c r="F12" s="23" t="s">
        <v>30</v>
      </c>
      <c r="G12" s="23" t="s">
        <v>31</v>
      </c>
      <c r="H12" s="23">
        <v>2000000199</v>
      </c>
      <c r="I12" s="24">
        <v>45698</v>
      </c>
      <c r="K12" s="25">
        <v>1080698.57</v>
      </c>
      <c r="L12" s="23">
        <v>34210000</v>
      </c>
      <c r="M12" s="8" t="s">
        <v>32</v>
      </c>
      <c r="N12">
        <v>103089</v>
      </c>
      <c r="O12" t="s">
        <v>38</v>
      </c>
      <c r="V12" s="25">
        <v>577354.14</v>
      </c>
      <c r="W12" s="25">
        <v>0</v>
      </c>
      <c r="X12" s="30"/>
      <c r="Y12" s="31"/>
      <c r="Z12" s="30"/>
      <c r="AA12" s="32"/>
    </row>
    <row r="13" spans="2:27" ht="15.75" thickBot="1" x14ac:dyDescent="0.3">
      <c r="B13" s="42"/>
      <c r="C13" s="43" t="s">
        <v>36</v>
      </c>
      <c r="D13" s="43" t="s">
        <v>28</v>
      </c>
      <c r="E13" s="43" t="s">
        <v>29</v>
      </c>
      <c r="F13" s="43" t="s">
        <v>30</v>
      </c>
      <c r="G13" s="43" t="s">
        <v>31</v>
      </c>
      <c r="H13" s="43">
        <v>2000000199</v>
      </c>
      <c r="I13" s="44">
        <v>45698</v>
      </c>
      <c r="J13" s="45"/>
      <c r="K13" s="46">
        <v>1080698.57</v>
      </c>
      <c r="L13" s="43">
        <v>34210000</v>
      </c>
      <c r="M13" s="45" t="s">
        <v>32</v>
      </c>
      <c r="N13" s="47">
        <v>103089</v>
      </c>
      <c r="O13" s="47" t="s">
        <v>38</v>
      </c>
      <c r="P13" s="45"/>
      <c r="Q13" s="45"/>
      <c r="R13" s="45"/>
      <c r="S13" s="45"/>
      <c r="T13" s="45"/>
      <c r="U13" s="45"/>
      <c r="V13" s="46">
        <v>0</v>
      </c>
      <c r="W13" s="46">
        <v>422183.62</v>
      </c>
      <c r="X13" s="48"/>
      <c r="Y13" s="49"/>
      <c r="Z13" s="48"/>
      <c r="AA13" s="50"/>
    </row>
    <row r="14" spans="2:27" ht="12.75" thickTop="1" x14ac:dyDescent="0.2"/>
  </sheetData>
  <mergeCells count="10">
    <mergeCell ref="B6:B9"/>
    <mergeCell ref="X6:X9"/>
    <mergeCell ref="Y6:Y9"/>
    <mergeCell ref="Z6:Z9"/>
    <mergeCell ref="AA6:AA9"/>
    <mergeCell ref="B10:B13"/>
    <mergeCell ref="X10:X13"/>
    <mergeCell ref="Y10:Y13"/>
    <mergeCell ref="Z10:Z13"/>
    <mergeCell ref="AA10:AA13"/>
  </mergeCells>
  <conditionalFormatting sqref="X6 X10 X14:X1048576">
    <cfRule type="containsText" dxfId="49" priority="1" operator="containsText" text="WRONG">
      <formula>NOT(ISERROR(SEARCH("WRONG",X6)))</formula>
    </cfRule>
    <cfRule type="containsText" dxfId="48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10 X14:X1048576" xr:uid="{4C0B6B4D-C4B9-43BB-AE0E-13AAB450B005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FDC6-8A37-4715-BCF2-51FF63BC8428}">
  <sheetPr codeName="Sheet12">
    <tabColor theme="7"/>
  </sheetPr>
  <dimension ref="B1:AA14"/>
  <sheetViews>
    <sheetView showGridLines="0" tabSelected="1" zoomScale="90" zoomScaleNormal="90" workbookViewId="0">
      <pane xSplit="11" topLeftCell="W1" activePane="topRight" state="frozen"/>
      <selection pane="topRight" activeCell="W13" sqref="W13"/>
    </sheetView>
  </sheetViews>
  <sheetFormatPr defaultColWidth="8.85546875" defaultRowHeight="12" x14ac:dyDescent="0.2"/>
  <cols>
    <col min="1" max="1" width="2.85546875" style="8" customWidth="1"/>
    <col min="2" max="2" width="5.85546875" style="8" customWidth="1"/>
    <col min="3" max="3" width="11" style="8" bestFit="1" customWidth="1"/>
    <col min="4" max="4" width="13.85546875" style="8" bestFit="1" customWidth="1"/>
    <col min="5" max="5" width="10.28515625" style="8" bestFit="1" customWidth="1"/>
    <col min="6" max="6" width="11.85546875" style="8" bestFit="1" customWidth="1"/>
    <col min="7" max="7" width="10.42578125" style="8" bestFit="1" customWidth="1"/>
    <col min="8" max="8" width="17.28515625" style="8" bestFit="1" customWidth="1"/>
    <col min="9" max="9" width="15.42578125" style="9" bestFit="1" customWidth="1"/>
    <col min="10" max="10" width="20.42578125" style="8" bestFit="1" customWidth="1"/>
    <col min="11" max="11" width="20.140625" style="8" bestFit="1" customWidth="1"/>
    <col min="12" max="12" width="16.7109375" style="8" bestFit="1" customWidth="1"/>
    <col min="13" max="13" width="22.85546875" style="8" bestFit="1" customWidth="1"/>
    <col min="14" max="14" width="15.28515625" style="8" bestFit="1" customWidth="1"/>
    <col min="15" max="15" width="38.28515625" style="8" bestFit="1" customWidth="1"/>
    <col min="16" max="16" width="13.42578125" style="8" bestFit="1" customWidth="1"/>
    <col min="17" max="17" width="18.7109375" style="8" bestFit="1" customWidth="1"/>
    <col min="18" max="18" width="14.140625" style="8" bestFit="1" customWidth="1"/>
    <col min="19" max="19" width="18.85546875" style="8" bestFit="1" customWidth="1"/>
    <col min="20" max="20" width="11.28515625" style="8" bestFit="1" customWidth="1"/>
    <col min="21" max="21" width="16.42578125" style="8" bestFit="1" customWidth="1"/>
    <col min="22" max="22" width="19.140625" style="8" bestFit="1" customWidth="1"/>
    <col min="23" max="23" width="19.85546875" style="8" bestFit="1" customWidth="1"/>
    <col min="24" max="24" width="10.5703125" style="13" customWidth="1"/>
    <col min="25" max="25" width="22.28515625" style="14" customWidth="1"/>
    <col min="26" max="26" width="17" style="13" bestFit="1" customWidth="1"/>
    <col min="27" max="27" width="19.85546875" style="14" bestFit="1" customWidth="1"/>
    <col min="28" max="16384" width="8.85546875" style="8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5"/>
      <c r="Z1" s="6"/>
      <c r="AA1" s="7"/>
    </row>
    <row r="3" spans="2:27" x14ac:dyDescent="0.2">
      <c r="K3" s="10">
        <f>+SUM(AP_To_Analyze3[[#All],[Total Deb./Cred.]])</f>
        <v>4828632.6400000006</v>
      </c>
      <c r="T3" s="10">
        <f>+SUM(AP_To_Analyze3[[#All],[   Debit amount]])</f>
        <v>1207158.1600000001</v>
      </c>
      <c r="U3" s="10">
        <f>+SUM(AP_To_Analyze3[[#All],[  Credit amount]])</f>
        <v>1207158.1599999999</v>
      </c>
      <c r="V3" s="10"/>
      <c r="W3" s="10"/>
      <c r="X3" s="11"/>
      <c r="Y3" s="12"/>
    </row>
    <row r="4" spans="2:27" ht="12.75" thickBot="1" x14ac:dyDescent="0.25"/>
    <row r="5" spans="2:27" ht="24.75" thickBot="1" x14ac:dyDescent="0.25">
      <c r="B5" s="15" t="s">
        <v>1</v>
      </c>
      <c r="C5" s="16" t="s">
        <v>2</v>
      </c>
      <c r="D5" s="16" t="s">
        <v>3</v>
      </c>
      <c r="E5" s="16" t="s">
        <v>4</v>
      </c>
      <c r="F5" s="16" t="s">
        <v>5</v>
      </c>
      <c r="G5" s="16" t="s">
        <v>6</v>
      </c>
      <c r="H5" s="16" t="s">
        <v>7</v>
      </c>
      <c r="I5" s="17" t="s">
        <v>8</v>
      </c>
      <c r="J5" s="16" t="s">
        <v>9</v>
      </c>
      <c r="K5" s="16" t="s">
        <v>10</v>
      </c>
      <c r="L5" s="18" t="s">
        <v>11</v>
      </c>
      <c r="M5" s="18" t="s">
        <v>12</v>
      </c>
      <c r="N5" s="18" t="s">
        <v>13</v>
      </c>
      <c r="O5" s="18" t="s">
        <v>14</v>
      </c>
      <c r="P5" s="18" t="s">
        <v>15</v>
      </c>
      <c r="Q5" s="18" t="s">
        <v>16</v>
      </c>
      <c r="R5" s="18" t="s">
        <v>17</v>
      </c>
      <c r="S5" s="18" t="s">
        <v>18</v>
      </c>
      <c r="T5" s="18" t="s">
        <v>19</v>
      </c>
      <c r="U5" s="18" t="s">
        <v>20</v>
      </c>
      <c r="V5" s="18" t="s">
        <v>21</v>
      </c>
      <c r="W5" s="18" t="s">
        <v>22</v>
      </c>
      <c r="X5" s="19" t="s">
        <v>23</v>
      </c>
      <c r="Y5" s="19" t="s">
        <v>24</v>
      </c>
      <c r="Z5" s="20" t="s">
        <v>25</v>
      </c>
      <c r="AA5" s="21" t="s">
        <v>26</v>
      </c>
    </row>
    <row r="6" spans="2:27" ht="15" x14ac:dyDescent="0.25">
      <c r="B6" s="22">
        <v>1</v>
      </c>
      <c r="C6" s="23" t="s">
        <v>27</v>
      </c>
      <c r="D6" s="23" t="s">
        <v>28</v>
      </c>
      <c r="E6" s="23" t="s">
        <v>29</v>
      </c>
      <c r="F6" s="23" t="s">
        <v>30</v>
      </c>
      <c r="G6" s="23" t="s">
        <v>31</v>
      </c>
      <c r="H6" s="23">
        <v>2000000157</v>
      </c>
      <c r="I6" s="24">
        <v>45698</v>
      </c>
      <c r="K6" s="25">
        <v>126459.59</v>
      </c>
      <c r="L6" s="23">
        <v>34210000</v>
      </c>
      <c r="M6" s="8" t="s">
        <v>32</v>
      </c>
      <c r="N6">
        <v>104951</v>
      </c>
      <c r="O6" t="s">
        <v>33</v>
      </c>
      <c r="V6" s="25">
        <v>0</v>
      </c>
      <c r="W6" s="25">
        <v>12238.21</v>
      </c>
      <c r="X6" s="26"/>
      <c r="Y6" s="27"/>
      <c r="Z6" s="26"/>
      <c r="AA6" s="28"/>
    </row>
    <row r="7" spans="2:27" ht="15" x14ac:dyDescent="0.25">
      <c r="B7" s="29"/>
      <c r="C7" s="23" t="s">
        <v>27</v>
      </c>
      <c r="D7" s="23" t="s">
        <v>28</v>
      </c>
      <c r="E7" s="23" t="s">
        <v>29</v>
      </c>
      <c r="F7" s="23" t="s">
        <v>30</v>
      </c>
      <c r="G7" s="23" t="s">
        <v>31</v>
      </c>
      <c r="H7" s="23">
        <v>2000000157</v>
      </c>
      <c r="I7" s="24">
        <v>45698</v>
      </c>
      <c r="K7" s="25">
        <v>126459.59</v>
      </c>
      <c r="L7" s="23">
        <v>34210000</v>
      </c>
      <c r="M7" s="8" t="s">
        <v>32</v>
      </c>
      <c r="N7">
        <v>104951</v>
      </c>
      <c r="O7" t="s">
        <v>33</v>
      </c>
      <c r="V7" s="25">
        <v>72485.789999999994</v>
      </c>
      <c r="W7" s="25">
        <v>0</v>
      </c>
      <c r="X7" s="30"/>
      <c r="Y7" s="31"/>
      <c r="Z7" s="30"/>
      <c r="AA7" s="32"/>
    </row>
    <row r="8" spans="2:27" ht="15" x14ac:dyDescent="0.25">
      <c r="B8" s="29"/>
      <c r="C8" s="23" t="s">
        <v>27</v>
      </c>
      <c r="D8" s="23" t="s">
        <v>28</v>
      </c>
      <c r="E8" s="23" t="s">
        <v>29</v>
      </c>
      <c r="F8" s="23" t="s">
        <v>30</v>
      </c>
      <c r="G8" s="23" t="s">
        <v>31</v>
      </c>
      <c r="H8" s="23">
        <v>2000000157</v>
      </c>
      <c r="I8" s="24">
        <v>45698</v>
      </c>
      <c r="K8" s="25">
        <v>126459.59</v>
      </c>
      <c r="L8" s="23">
        <v>34210000</v>
      </c>
      <c r="M8" s="8" t="s">
        <v>32</v>
      </c>
      <c r="N8">
        <v>104951</v>
      </c>
      <c r="O8" t="s">
        <v>33</v>
      </c>
      <c r="V8" s="25">
        <v>0</v>
      </c>
      <c r="W8" s="25">
        <v>114221.38</v>
      </c>
      <c r="X8" s="30"/>
      <c r="Y8" s="31"/>
      <c r="Z8" s="30"/>
      <c r="AA8" s="32"/>
    </row>
    <row r="9" spans="2:27" ht="15.75" thickBot="1" x14ac:dyDescent="0.3">
      <c r="B9" s="29"/>
      <c r="C9" s="23" t="s">
        <v>27</v>
      </c>
      <c r="D9" s="23" t="s">
        <v>28</v>
      </c>
      <c r="E9" s="23" t="s">
        <v>29</v>
      </c>
      <c r="F9" s="23" t="s">
        <v>30</v>
      </c>
      <c r="G9" s="23" t="s">
        <v>31</v>
      </c>
      <c r="H9" s="23">
        <v>2000000157</v>
      </c>
      <c r="I9" s="24">
        <v>45698</v>
      </c>
      <c r="K9" s="25">
        <v>126459.59</v>
      </c>
      <c r="L9" s="23">
        <v>44110000</v>
      </c>
      <c r="M9" s="8" t="s">
        <v>34</v>
      </c>
      <c r="N9">
        <v>102454</v>
      </c>
      <c r="O9" t="s">
        <v>35</v>
      </c>
      <c r="V9" s="25">
        <v>53973.8</v>
      </c>
      <c r="W9" s="25">
        <v>0</v>
      </c>
      <c r="X9" s="30"/>
      <c r="Y9" s="31"/>
      <c r="Z9" s="30"/>
      <c r="AA9" s="32"/>
    </row>
    <row r="10" spans="2:27" ht="15.75" thickTop="1" x14ac:dyDescent="0.25">
      <c r="B10" s="33">
        <v>2</v>
      </c>
      <c r="C10" s="34" t="s">
        <v>36</v>
      </c>
      <c r="D10" s="34" t="s">
        <v>28</v>
      </c>
      <c r="E10" s="34" t="s">
        <v>29</v>
      </c>
      <c r="F10" s="34" t="s">
        <v>30</v>
      </c>
      <c r="G10" s="34" t="s">
        <v>31</v>
      </c>
      <c r="H10" s="34">
        <v>2000000199</v>
      </c>
      <c r="I10" s="35">
        <v>45698</v>
      </c>
      <c r="J10" s="36"/>
      <c r="K10" s="37">
        <v>1080698.57</v>
      </c>
      <c r="L10" s="34">
        <v>44110000</v>
      </c>
      <c r="M10" s="36" t="s">
        <v>34</v>
      </c>
      <c r="N10" s="38">
        <v>101276</v>
      </c>
      <c r="O10" s="38" t="s">
        <v>37</v>
      </c>
      <c r="P10" s="36"/>
      <c r="Q10" s="36"/>
      <c r="R10" s="36"/>
      <c r="S10" s="36"/>
      <c r="T10" s="36"/>
      <c r="U10" s="36"/>
      <c r="V10" s="37">
        <v>503344.43</v>
      </c>
      <c r="W10" s="37">
        <v>0</v>
      </c>
      <c r="X10" s="39"/>
      <c r="Y10" s="40"/>
      <c r="Z10" s="39"/>
      <c r="AA10" s="41"/>
    </row>
    <row r="11" spans="2:27" ht="15" x14ac:dyDescent="0.25">
      <c r="B11" s="29"/>
      <c r="C11" s="23" t="s">
        <v>36</v>
      </c>
      <c r="D11" s="23" t="s">
        <v>28</v>
      </c>
      <c r="E11" s="23" t="s">
        <v>29</v>
      </c>
      <c r="F11" s="23" t="s">
        <v>30</v>
      </c>
      <c r="G11" s="23" t="s">
        <v>31</v>
      </c>
      <c r="H11" s="23">
        <v>2000000199</v>
      </c>
      <c r="I11" s="24">
        <v>45698</v>
      </c>
      <c r="K11" s="25">
        <v>1080698.57</v>
      </c>
      <c r="L11" s="23">
        <v>34210000</v>
      </c>
      <c r="M11" s="8" t="s">
        <v>32</v>
      </c>
      <c r="N11">
        <v>103089</v>
      </c>
      <c r="O11" t="s">
        <v>38</v>
      </c>
      <c r="V11" s="25">
        <v>0</v>
      </c>
      <c r="W11" s="25">
        <v>658514.94999999995</v>
      </c>
      <c r="X11" s="30"/>
      <c r="Y11" s="31"/>
      <c r="Z11" s="30"/>
      <c r="AA11" s="32"/>
    </row>
    <row r="12" spans="2:27" ht="15" x14ac:dyDescent="0.25">
      <c r="B12" s="29"/>
      <c r="C12" s="23" t="s">
        <v>36</v>
      </c>
      <c r="D12" s="23" t="s">
        <v>28</v>
      </c>
      <c r="E12" s="23" t="s">
        <v>29</v>
      </c>
      <c r="F12" s="23" t="s">
        <v>30</v>
      </c>
      <c r="G12" s="23" t="s">
        <v>31</v>
      </c>
      <c r="H12" s="23">
        <v>2000000199</v>
      </c>
      <c r="I12" s="24">
        <v>45698</v>
      </c>
      <c r="K12" s="25">
        <v>1080698.57</v>
      </c>
      <c r="L12" s="23">
        <v>34210000</v>
      </c>
      <c r="M12" s="8" t="s">
        <v>32</v>
      </c>
      <c r="N12">
        <v>103089</v>
      </c>
      <c r="O12" t="s">
        <v>38</v>
      </c>
      <c r="V12" s="25">
        <v>577354.14</v>
      </c>
      <c r="W12" s="25">
        <v>0</v>
      </c>
      <c r="X12" s="30"/>
      <c r="Y12" s="31"/>
      <c r="Z12" s="30"/>
      <c r="AA12" s="32"/>
    </row>
    <row r="13" spans="2:27" ht="15.75" thickBot="1" x14ac:dyDescent="0.3">
      <c r="B13" s="42"/>
      <c r="C13" s="43" t="s">
        <v>36</v>
      </c>
      <c r="D13" s="43" t="s">
        <v>28</v>
      </c>
      <c r="E13" s="43" t="s">
        <v>29</v>
      </c>
      <c r="F13" s="43" t="s">
        <v>30</v>
      </c>
      <c r="G13" s="43" t="s">
        <v>31</v>
      </c>
      <c r="H13" s="43">
        <v>2000000199</v>
      </c>
      <c r="I13" s="44">
        <v>45698</v>
      </c>
      <c r="J13" s="45"/>
      <c r="K13" s="46">
        <v>1080698.57</v>
      </c>
      <c r="L13" s="43">
        <v>34210000</v>
      </c>
      <c r="M13" s="45" t="s">
        <v>32</v>
      </c>
      <c r="N13" s="47">
        <v>103089</v>
      </c>
      <c r="O13" s="47" t="s">
        <v>38</v>
      </c>
      <c r="P13" s="45"/>
      <c r="Q13" s="45"/>
      <c r="R13" s="45"/>
      <c r="S13" s="45"/>
      <c r="T13" s="45"/>
      <c r="U13" s="45"/>
      <c r="V13" s="46">
        <v>0</v>
      </c>
      <c r="W13" s="46">
        <v>422183.62</v>
      </c>
      <c r="X13" s="48"/>
      <c r="Y13" s="49"/>
      <c r="Z13" s="48"/>
      <c r="AA13" s="50"/>
    </row>
    <row r="14" spans="2:27" ht="12.75" thickTop="1" x14ac:dyDescent="0.2"/>
  </sheetData>
  <mergeCells count="10">
    <mergeCell ref="B6:B9"/>
    <mergeCell ref="X6:X9"/>
    <mergeCell ref="Y6:Y9"/>
    <mergeCell ref="Z6:Z9"/>
    <mergeCell ref="AA6:AA9"/>
    <mergeCell ref="B10:B13"/>
    <mergeCell ref="X10:X13"/>
    <mergeCell ref="Y10:Y13"/>
    <mergeCell ref="Z10:Z13"/>
    <mergeCell ref="AA10:AA13"/>
  </mergeCells>
  <conditionalFormatting sqref="X6 X10 X14:X1048576">
    <cfRule type="containsText" dxfId="24" priority="1" operator="containsText" text="WRONG">
      <formula>NOT(ISERROR(SEARCH("WRONG",X6)))</formula>
    </cfRule>
    <cfRule type="containsText" dxfId="23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10 X14:X1048576" xr:uid="{00936BCC-00C5-46DD-BAD6-2A7884084A3A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J A A B Q S w M E F A A C A A g A O H F / W v G y c g + l A A A A 9 g A A A B I A H A B D b 2 5 m a W c v U G F j a 2 F n Z S 5 4 b W w g o h g A K K A U A A A A A A A A A A A A A A A A A A A A A A A A A A A A h Y 8 x D o I w G I W v Q r r T l o q J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i i m O 6 R J T I D O E X J u v w K a 9 z / Y H w n p o 3 N A r r m y 4 K Y D M E c j 7 A 3 8 A U E s D B B Q A A g A I A D h x f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c X 9 a i F Y k H y k G A A D P J w A A E w A c A E Z v c m 1 1 b G F z L 1 N l Y 3 R p b 2 4 x L m 0 g o h g A K K A U A A A A A A A A A A A A A A A A A A A A A A A A A A A A 7 V h R b 9 s 2 E H 4 v 0 P 9 A K A + 1 M c H p 2 m F 7 2 P q Q y m m X N U k D O 9 2 A B U H A W G e H q 0 S q J J X G C / x j 9 h v 2 E / r H d i Q l W Z Q l u Q P 2 N v n B c c j j 8 X j 3 3 Z H f K V h o J j i Z u 7 / f / v j 0 y d M n 6 o 5 K i E m U A J W M r x R 5 R R L Q T 5 8 Q / B w e k o j K F Z U k o U T T W / x e k 4 X g 9 y A 1 k 0 S L m C q c U j i W 5 C n H H z Q h m m U C B 6 Q E l Q k e M + A a n L q 5 y O U C c I P j h w U k k y h H G a 5 / E / L j r R A f R + P H q 3 O a w q v g 9 + M P b 0 6 e v / w h u N 5 c R Q K X c 3 0 d O h U H Q X R H + Q o N v l x n E K C u S z Q L J p e S c r U U M o 2 s J W Z S j d x + I X l 0 a 8 3 n M b h k I I O Q a J Q g l K 8 3 o T d p R r 8 h b w 9 P y d F i s U / s M h K x + R s J / J q K B T n v X B G J K O 6 c P K O c r n q s + q D 6 T D Z G d M / C g + 4 9 R u c k n i d P 0 f N k C m o h J 3 v l z k W f y I R M q e 7 e 7 J h r u S Z x r 8 h y i b D t l z E b / Q w 0 B k l 6 D z 6 D J S D 0 F t 2 a 5 q D U h B g 4 d n t P a E T 7 F G 4 n h x F m k P G Q Q / R i P T G e 7 Z c e n Z 2 + 7 F R 9 o t P O u Y t 3 3 S A 7 O + 6 c K y A t c t 7 t l p r M v q h H Q m k S 6 W 5 Y X k i x Z P 0 i 7 2 X c g + t y B 2 t J t y H b f a x g / 2 Z 7 d O E X B g i 1 0 b T X T 3 U h E 8 d x j 0 Y T 7 P 0 a P a l + l a e M A 1 a c 1 O R c p 9 D r o 1 n 0 f u q h w U 1 v x q E p + u a n K e 5 Y X E 1 x F 4 r c 0 0 R g x S Y x U 5 p x j S N Y 2 j z U k E x I s q A x J f W c d 7 r e S p F n E L 9 e b 2 e q 0 m z n R o 3 C H f q V Y 9 M o 0 l N r x U K / P Y 0 K v w F d 3 J F T H J 7 Y k Z H 9 W Y q N r g 4 8 U 6 / H 4 5 C c c P 3 9 d 0 U m 1 k + 7 e 1 L g / k m b 1 4 X y 9 p 9 D A m Z L M 3 N d T P x K k x w m J 2 p 0 U 3 h c Y / k Z j 1 u d P g U N M m U c T Y G E 8 B z u h b P J e N w o J b d U 0 V g Y s / D C T X B P a q Y K u 5 2 e o z i G + B w + W / n S 0 z j o r r 9 R S z x C E h T y e J r t C a 3 5 b E m u G i 6 / J j + 9 I i + I v k M r t t L m g 8 J F H N C d j C v n C Y W u C D 5 w k 2 R m Q o o k G D c W m o / V 1 5 B r E Y N E I f o u B T n i N F n / C X U Z O 8 f z J A m N N + e M 3 N E 1 S b / 8 Z R H 7 Y j e 8 I e G C U M V W x u N 1 d 4 9 i + I N a T e O t 9 m 3 0 6 j E 7 T p i L G A a k e O v Y U C m S U U k J 3 D O D r E w K D E N K V R E 6 e M j w V c K + / M 2 d o h m k 4 h 5 i u 9 A F q g q d m 3 K D a l S P b l i B s J m 7 6 W 1 p k n u a C c l W O J K Y F 5 o Z p S u Z Z y Z f r Y 2 l B 0 y y W y 8 o H 1 F n I E 1 2 l g a d g 9 I Q / y I Y 3 5 + 6 u + f a l Q k K S O J y o / Q d 4 / H k F J b 6 f Y 7 Z M C 6 K 1 7 F x G B 6 9 k K 2 M c e P 2 d w F w Z 6 2 n 9 r H C t + 8 o R E i Z K K A K 4 K T U v C r B Z q A D Q + W 8 I g l r a f b G j H c k W s N i N K i S b k + z w p R r 1 G V M c Q n h a o l D d i U R 7 s N i 9 e h G m G N F w R s E f 6 8 J v k A Q G t I H a 2 W V h 8 Q C b 3 0 o r B a W O A x q h W R T B m 4 G H J 9 K c U 2 R + b 9 U 5 O + G i h 4 9 L z m 1 G z 9 q M x B 4 Y 5 t j W v R + y q G Z e 2 Y M g + V S L Z M s B Z T L h G K L e s Y Z L d K z z I 5 s T b O G h 6 6 k n X B 8 a e u Z A b u 7 Y J z l J x p S N X L r 3 U L z M K w W j y v X 4 B H I 8 9 p / f s J S T F h X 9 C 1 F K q s 9 J c / w f n 5 m q N P S I n C k G E E g x K C A k m U C D + y W J S y m c V G m r O 9 m o P J E 9 / O f 6 v T W 5 U 3 i s 0 F 1 j O + o r J P C O U 2 z B G 6 O L u q k 8 G t Z 3 N H F f 8 T f H r + W c L X x r A 5 6 1 c a q W s l U G 4 d q o 0 7 d T K i H u + y h L O 0 k w 5 u 3 E U L a 7 g e 2 c v Y b l m g L / 5 n 4 r L b e d k 8 Y M 7 Z b 3 G 2 l u i r 1 m j r l N o G g h p e m 5 j p o D j D y N / W r u w 0 7 O 5 d M 1 X 8 o v d s e b j x 0 B c q 9 k o X h N w h s X b 9 3 T j j f 3 j k H Q V G e S F E T g o 5 y W K K x q o I 7 z Y J e m J Y w a i H W H k H 2 u b B H V X 1 W 2 k U p C / b o i G L B C V s p S z v r a B K M G p f w / L m p O 7 C s s i 0 u 9 M r t r r P D K m d r e V r m Z p W P Z b 7 5 O d b I q 5 Z c a s u f B h V u Z 7 3 B P M + y w y h X L m S G N s 4 P I + u 0 L f P d 5 a g + 7 W 0 h p x X p b R D S F u 6 5 Q x 4 3 X g L u O t 1 P w m 1 D b / R i H A x d v a G r N 3 T 1 h q 7 e 0 N U b u n p D V 2 / o 6 g 1 d v a G r N 3 T 1 h q 7 e 0 N X 7 / 3 X 1 D o J t X 6 / J D Y f m 3 t D c + x f N v W 7 8 t N 0 3 X k d i b / e u C d O h 3 T e 0 + 4 Z 2 X 6 3 d 9 w 9 Q S w E C L Q A U A A I A C A A 4 c X 9 a 8 b J y D 6 U A A A D 2 A A A A E g A A A A A A A A A A A A A A A A A A A A A A Q 2 9 u Z m l n L 1 B h Y 2 t h Z 2 U u e G 1 s U E s B A i 0 A F A A C A A g A O H F / W g / K 6 a u k A A A A 6 Q A A A B M A A A A A A A A A A A A A A A A A 8 Q A A A F t D b 2 5 0 Z W 5 0 X 1 R 5 c G V z X S 5 4 b W x Q S w E C L Q A U A A I A C A A 4 c X 9 a i F Y k H y k G A A D P J w A A E w A A A A A A A A A A A A A A A A D i A Q A A R m 9 y b X V s Y X M v U 2 V j d G l v b j E u b V B L B Q Y A A A A A A w A D A M I A A A B Y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g Q A A A A A A A K 6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F 1 Z X J 5 S U Q i I F Z h b H V l P S J z Y W E z M D I z N z k t Z T B i Y y 0 0 Y z h j L T g 5 M T E t M j B l N G N k Y j Z k Y z d k I i A v P j x F b n R y e S B U e X B l P S J G a W x s T G F z d F V w Z G F 0 Z W Q i I F Z h b H V l P S J k M j A y N S 0 w M y 0 z M V Q x M j o w O T o 0 O C 4 5 M T M 5 N D c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s Z W F y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3 J v d X B l Z E J 5 R G 9 j d W 1 l b n R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B Z G R l Z E 5 l d 1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t b 3 Z l Z F R p Z X J z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1 l c m d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F e H B h b m R l Z E d y b 3 V w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Q W R k Z W R G a W 5 h b F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t b 3 Z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u Y W 1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S Z W 9 y Z G V y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m l u Y W x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U X V l c n l J R C I g V m F s d W U 9 I n M 1 Z D B l Z D B m N C 1 l N j F l L T Q x Z D M t O W Y 2 M i 1 m O T B m Y 2 Y y M W E w Y T A i I C 8 + P E V u d H J 5 I F R 5 c G U 9 I k Z p b G x M Y X N 0 V X B k Y X R l Z C I g V m F s d W U 9 I m Q y M D I 1 L T A z L T M x V D E y O j A 5 O j Q 4 L j k y N z k 1 M j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t c G x l X 0 F Q L 0 F 1 d G 9 S Z W 1 v d m V k Q 2 9 s d W 1 u c z E u e 1 R 5 c G U g K y B U Q 2 9 k Z S A r I E N v I C s g R G 9 j I E 4 s M H 0 m c X V v d D s s J n F 1 b 3 Q 7 U 2 V j d G l v b j E v U 2 F t c G x l X 0 F Q L 0 F 1 d G 9 S Z W 1 v d m V k Q 2 9 s d W 1 u c z E u e 0 N v Q 2 Q s M X 0 m c X V v d D s s J n F 1 b 3 Q 7 U 2 V j d G l v b j E v U 2 F t c G x l X 0 F Q L 0 F 1 d G 9 S Z W 1 v d m V k Q 2 9 s d W 1 u c z E u e 0 1 h b m F n Z X I s M n 0 m c X V v d D s s J n F 1 b 3 Q 7 U 2 V j d G l v b j E v U 2 F t c G x l X 0 F Q L 0 F 1 d G 9 S Z W 1 v d m V k Q 2 9 s d W 1 u c z E u e 1 V z Z X I s M 3 0 m c X V v d D s s J n F 1 b 3 Q 7 U 2 V j d G l v b j E v U 2 F t c G x l X 0 F Q L 0 F 1 d G 9 S Z W 1 v d m V k Q 2 9 s d W 1 u c z E u e 1 R D b 2 R l L D R 9 J n F 1 b 3 Q 7 L C Z x d W 9 0 O 1 N l Y 3 R p b 2 4 x L 1 N h b X B s Z V 9 B U C 9 B d X R v U m V t b 3 Z l Z E N v b H V t b n M x L n t U Z X h 0 L D V 9 J n F 1 b 3 Q 7 L C Z x d W 9 0 O 1 N l Y 3 R p b 2 4 x L 1 N h b X B s Z V 9 B U C 9 B d X R v U m V t b 3 Z l Z E N v b H V t b n M x L n t U e X B l L D Z 9 J n F 1 b 3 Q 7 L C Z x d W 9 0 O 1 N l Y 3 R p b 2 4 x L 1 N h b X B s Z V 9 B U C 9 B d X R v U m V t b 3 Z l Z E N v b H V t b n M x L n t E b 2 N 1 b W V u d E 5 v L D d 9 J n F 1 b 3 Q 7 L C Z x d W 9 0 O 1 N l Y 3 R p b 2 4 x L 1 N h b X B s Z V 9 B U C 9 B d X R v U m V t b 3 Z l Z E N v b H V t b n M x L n t F Z m Z l Y 3 Q g Z G F 0 Z S w 4 f S Z x d W 9 0 O y w m c X V v d D t T Z W N 0 a W 9 u M S 9 T Y W 1 w b G V f Q V A v Q X V 0 b 1 J l b W 9 2 Z W R D b 2 x 1 b W 5 z M S 5 7 R G 9 j L k h l Y W R l c i B U Z X h 0 L D l 9 J n F 1 b 3 Q 7 L C Z x d W 9 0 O 1 N l Y 3 R p b 2 4 x L 1 N h b X B s Z V 9 B U C 9 B d X R v U m V t b 3 Z l Z E N v b H V t b n M x L n t U b 3 R h b C B E Z W I u L 0 N y Z W Q u L D E w f S Z x d W 9 0 O y w m c X V v d D t T Z W N 0 a W 9 u M S 9 T Y W 1 w b G V f Q V A v Q X V 0 b 1 J l b W 9 2 Z W R D b 2 x 1 b W 5 z M S 5 7 U 2 F t c G x p b m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W 1 w b G V f Q V A v Q X V 0 b 1 J l b W 9 2 Z W R D b 2 x 1 b W 5 z M S 5 7 V H l w Z S A r I F R D b 2 R l I C s g Q 2 8 g K y B E b 2 M g T i w w f S Z x d W 9 0 O y w m c X V v d D t T Z W N 0 a W 9 u M S 9 T Y W 1 w b G V f Q V A v Q X V 0 b 1 J l b W 9 2 Z W R D b 2 x 1 b W 5 z M S 5 7 Q 2 9 D Z C w x f S Z x d W 9 0 O y w m c X V v d D t T Z W N 0 a W 9 u M S 9 T Y W 1 w b G V f Q V A v Q X V 0 b 1 J l b W 9 2 Z W R D b 2 x 1 b W 5 z M S 5 7 T W F u Y W d l c i w y f S Z x d W 9 0 O y w m c X V v d D t T Z W N 0 a W 9 u M S 9 T Y W 1 w b G V f Q V A v Q X V 0 b 1 J l b W 9 2 Z W R D b 2 x 1 b W 5 z M S 5 7 V X N l c i w z f S Z x d W 9 0 O y w m c X V v d D t T Z W N 0 a W 9 u M S 9 T Y W 1 w b G V f Q V A v Q X V 0 b 1 J l b W 9 2 Z W R D b 2 x 1 b W 5 z M S 5 7 V E N v Z G U s N H 0 m c X V v d D s s J n F 1 b 3 Q 7 U 2 V j d G l v b j E v U 2 F t c G x l X 0 F Q L 0 F 1 d G 9 S Z W 1 v d m V k Q 2 9 s d W 1 u c z E u e 1 R l e H Q s N X 0 m c X V v d D s s J n F 1 b 3 Q 7 U 2 V j d G l v b j E v U 2 F t c G x l X 0 F Q L 0 F 1 d G 9 S Z W 1 v d m V k Q 2 9 s d W 1 u c z E u e 1 R 5 c G U s N n 0 m c X V v d D s s J n F 1 b 3 Q 7 U 2 V j d G l v b j E v U 2 F t c G x l X 0 F Q L 0 F 1 d G 9 S Z W 1 v d m V k Q 2 9 s d W 1 u c z E u e 0 R v Y 3 V t Z W 5 0 T m 8 s N 3 0 m c X V v d D s s J n F 1 b 3 Q 7 U 2 V j d G l v b j E v U 2 F t c G x l X 0 F Q L 0 F 1 d G 9 S Z W 1 v d m V k Q 2 9 s d W 1 u c z E u e 0 V m Z m V j d C B k Y X R l L D h 9 J n F 1 b 3 Q 7 L C Z x d W 9 0 O 1 N l Y 3 R p b 2 4 x L 1 N h b X B s Z V 9 B U C 9 B d X R v U m V t b 3 Z l Z E N v b H V t b n M x L n t E b 2 M u S G V h Z G V y I F R l e H Q s O X 0 m c X V v d D s s J n F 1 b 3 Q 7 U 2 V j d G l v b j E v U 2 F t c G x l X 0 F Q L 0 F 1 d G 9 S Z W 1 v d m V k Q 2 9 s d W 1 u c z E u e 1 R v d G F s I E R l Y i 4 v Q 3 J l Z C 4 s M T B 9 J n F 1 b 3 Q 7 L C Z x d W 9 0 O 1 N l Y 3 R p b 2 4 x L 1 N h b X B s Z V 9 B U C 9 B d X R v U m V t b 3 Z l Z E N v b H V t b n M x L n t T Y W 1 w b G l u Z y w x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X 0 F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V B f V G 9 f Q W 5 h b H l 6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y 0 z M V Q x M j o w O T o 0 M C 4 y N j A x N j Y w W i I g L z 4 8 R W 5 0 c n k g V H l w Z T 0 i U X V l c n l J R C I g V m F s d W U 9 I n M 5 Y T U 4 Y W I 1 N y 0 x M z J l L T Q 3 M z k t Y m E x N S 0 1 M T c 5 Z m F h N D h l M D Q i I C 8 + P E V u d H J 5 I F R 5 c G U 9 I k Z p b G x F c n J v c k N v Z G U i I F Z h b H V l P S J z V W 5 r b m 9 3 b i I g L z 4 8 R W 5 0 c n k g V H l w Z T 0 i R m l s b E N v b H V t b l R 5 c G V z I i B W Y W x 1 Z T 0 i c 0 F B Q U F B Q U F B Q U F B U k F B Q U F B Q U F B Q U F B Q U F B Q U E i I C 8 + P E V u d H J 5 I F R 5 c G U 9 I k Z p b G x D b 2 x 1 b W 5 O Y W 1 l c y I g V m F s d W U 9 I n N b J n F 1 b 3 Q 7 Q 2 9 D Z C Z x d W 9 0 O y w m c X V v d D t N Y W 5 h Z 2 V y J n F 1 b 3 Q 7 L C Z x d W 9 0 O 1 V z Z X I m c X V v d D s s J n F 1 b 3 Q 7 V E N v Z G U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L C Z x d W 9 0 O 0 c v T C B B Y 2 N v d W 5 0 J n F 1 b 3 Q 7 L C Z x d W 9 0 O 0 c v T C B B Y 2 N v d W 5 0 I E R l c 2 N y L i Z x d W 9 0 O y w m c X V v d D t T d X B w L 0 N 1 c 3 Q m c X V v d D s s J n F 1 b 3 Q 7 R G V z Y y 5 T L 0 M m c X V v d D s s J n F 1 b 3 Q 7 Q 2 9 z d C B D d H I m c X V v d D s s J n F 1 b 3 Q 7 Q 2 9 z d C B D d H I g R G V z Y y 4 m c X V v d D s s J n F 1 b 3 Q 7 U H J v Z m l 0 I E N 0 c i Z x d W 9 0 O y w m c X V v d D t Q c m 9 m a X Q g Q 3 R y I E R l c 2 M m c X V v d D s s J n F 1 b 3 Q 7 T 3 J k Z X I m c X V v d D s s J n F 1 b 3 Q 7 T 3 J k Z X I g R G V z Y y 4 m c X V v d D s s J n F 1 b 3 Q 7 I C A g R G V i a X Q g Y W 1 v d W 5 0 J n F 1 b 3 Q 7 L C Z x d W 9 0 O y A g Q 3 J l Z G l 0 I G F t b 3 V u d C Z x d W 9 0 O 1 0 i I C 8 + P E V u d H J 5 I F R 5 c G U 9 I k Z p b G x T d G F 0 d X M i I F Z h b H V l P S J z Q 2 9 t c G x l d G U i I C 8 + P E V u d H J 5 I F R 5 c G U 9 I k Z p b G x D b 3 V u d C I g V m F s d W U 9 I m w 4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B f V G 8 g Q W 5 h b H l 6 Z S 9 B d X R v U m V t b 3 Z l Z E N v b H V t b n M x L n t D b 0 N k L D B 9 J n F 1 b 3 Q 7 L C Z x d W 9 0 O 1 N l Y 3 R p b 2 4 x L 0 F Q X 1 R v I E F u Y W x 5 e m U v Q X V 0 b 1 J l b W 9 2 Z W R D b 2 x 1 b W 5 z M S 5 7 T W F u Y W d l c i w x f S Z x d W 9 0 O y w m c X V v d D t T Z W N 0 a W 9 u M S 9 B U F 9 U b y B B b m F s e X p l L 0 F 1 d G 9 S Z W 1 v d m V k Q 2 9 s d W 1 u c z E u e 1 V z Z X I s M n 0 m c X V v d D s s J n F 1 b 3 Q 7 U 2 V j d G l v b j E v Q V B f V G 8 g Q W 5 h b H l 6 Z S 9 B d X R v U m V t b 3 Z l Z E N v b H V t b n M x L n t U Q 2 9 k Z S w z f S Z x d W 9 0 O y w m c X V v d D t T Z W N 0 a W 9 u M S 9 B U F 9 U b y B B b m F s e X p l L 0 F 1 d G 9 S Z W 1 v d m V k Q 2 9 s d W 1 u c z E u e 1 R 5 c G U s N H 0 m c X V v d D s s J n F 1 b 3 Q 7 U 2 V j d G l v b j E v Q V B f V G 8 g Q W 5 h b H l 6 Z S 9 B d X R v U m V t b 3 Z l Z E N v b H V t b n M x L n t E b 2 N 1 b W V u d E 5 v L D V 9 J n F 1 b 3 Q 7 L C Z x d W 9 0 O 1 N l Y 3 R p b 2 4 x L 0 F Q X 1 R v I E F u Y W x 5 e m U v Q X V 0 b 1 J l b W 9 2 Z W R D b 2 x 1 b W 5 z M S 5 7 R W Z m Z W N 0 I G R h d G U s N n 0 m c X V v d D s s J n F 1 b 3 Q 7 U 2 V j d G l v b j E v Q V B f V G 8 g Q W 5 h b H l 6 Z S 9 B d X R v U m V t b 3 Z l Z E N v b H V t b n M x L n t E b 2 M u S G V h Z G V y I F R l e H Q s N 3 0 m c X V v d D s s J n F 1 b 3 Q 7 U 2 V j d G l v b j E v Q V B f V G 8 g Q W 5 h b H l 6 Z S 9 B d X R v U m V t b 3 Z l Z E N v b H V t b n M x L n t U b 3 R h b C B E Z W I u L 0 N y Z W Q u L D h 9 J n F 1 b 3 Q 7 L C Z x d W 9 0 O 1 N l Y 3 R p b 2 4 x L 0 F Q X 1 R v I E F u Y W x 5 e m U v Q X V 0 b 1 J l b W 9 2 Z W R D b 2 x 1 b W 5 z M S 5 7 R y 9 M I E F j Y 2 9 1 b n Q s O X 0 m c X V v d D s s J n F 1 b 3 Q 7 U 2 V j d G l v b j E v Q V B f V G 8 g Q W 5 h b H l 6 Z S 9 B d X R v U m V t b 3 Z l Z E N v b H V t b n M x L n t H L 0 w g Q W N j b 3 V u d C B E Z X N j c i 4 s M T B 9 J n F 1 b 3 Q 7 L C Z x d W 9 0 O 1 N l Y 3 R p b 2 4 x L 0 F Q X 1 R v I E F u Y W x 5 e m U v Q X V 0 b 1 J l b W 9 2 Z W R D b 2 x 1 b W 5 z M S 5 7 U 3 V w c C 9 D d X N 0 L D E x f S Z x d W 9 0 O y w m c X V v d D t T Z W N 0 a W 9 u M S 9 B U F 9 U b y B B b m F s e X p l L 0 F 1 d G 9 S Z W 1 v d m V k Q 2 9 s d W 1 u c z E u e 0 R l c 2 M u U y 9 D L D E y f S Z x d W 9 0 O y w m c X V v d D t T Z W N 0 a W 9 u M S 9 B U F 9 U b y B B b m F s e X p l L 0 F 1 d G 9 S Z W 1 v d m V k Q 2 9 s d W 1 u c z E u e 0 N v c 3 Q g Q 3 R y L D E z f S Z x d W 9 0 O y w m c X V v d D t T Z W N 0 a W 9 u M S 9 B U F 9 U b y B B b m F s e X p l L 0 F 1 d G 9 S Z W 1 v d m V k Q 2 9 s d W 1 u c z E u e 0 N v c 3 Q g Q 3 R y I E R l c 2 M u L D E 0 f S Z x d W 9 0 O y w m c X V v d D t T Z W N 0 a W 9 u M S 9 B U F 9 U b y B B b m F s e X p l L 0 F 1 d G 9 S Z W 1 v d m V k Q 2 9 s d W 1 u c z E u e 1 B y b 2 Z p d C B D d H I s M T V 9 J n F 1 b 3 Q 7 L C Z x d W 9 0 O 1 N l Y 3 R p b 2 4 x L 0 F Q X 1 R v I E F u Y W x 5 e m U v Q X V 0 b 1 J l b W 9 2 Z W R D b 2 x 1 b W 5 z M S 5 7 U H J v Z m l 0 I E N 0 c i B E Z X N j L D E 2 f S Z x d W 9 0 O y w m c X V v d D t T Z W N 0 a W 9 u M S 9 B U F 9 U b y B B b m F s e X p l L 0 F 1 d G 9 S Z W 1 v d m V k Q 2 9 s d W 1 u c z E u e 0 9 y Z G V y L D E 3 f S Z x d W 9 0 O y w m c X V v d D t T Z W N 0 a W 9 u M S 9 B U F 9 U b y B B b m F s e X p l L 0 F 1 d G 9 S Z W 1 v d m V k Q 2 9 s d W 1 u c z E u e 0 9 y Z G V y I E R l c 2 M u L D E 4 f S Z x d W 9 0 O y w m c X V v d D t T Z W N 0 a W 9 u M S 9 B U F 9 U b y B B b m F s e X p l L 0 F 1 d G 9 S Z W 1 v d m V k Q 2 9 s d W 1 u c z E u e y A g I E R l Y m l 0 I G F t b 3 V u d C w x O X 0 m c X V v d D s s J n F 1 b 3 Q 7 U 2 V j d G l v b j E v Q V B f V G 8 g Q W 5 h b H l 6 Z S 9 B d X R v U m V t b 3 Z l Z E N v b H V t b n M x L n s g I E N y Z W R p d C B h b W 9 1 b n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B U F 9 U b y B B b m F s e X p l L 0 F 1 d G 9 S Z W 1 v d m V k Q 2 9 s d W 1 u c z E u e 0 N v Q 2 Q s M H 0 m c X V v d D s s J n F 1 b 3 Q 7 U 2 V j d G l v b j E v Q V B f V G 8 g Q W 5 h b H l 6 Z S 9 B d X R v U m V t b 3 Z l Z E N v b H V t b n M x L n t N Y W 5 h Z 2 V y L D F 9 J n F 1 b 3 Q 7 L C Z x d W 9 0 O 1 N l Y 3 R p b 2 4 x L 0 F Q X 1 R v I E F u Y W x 5 e m U v Q X V 0 b 1 J l b W 9 2 Z W R D b 2 x 1 b W 5 z M S 5 7 V X N l c i w y f S Z x d W 9 0 O y w m c X V v d D t T Z W N 0 a W 9 u M S 9 B U F 9 U b y B B b m F s e X p l L 0 F 1 d G 9 S Z W 1 v d m V k Q 2 9 s d W 1 u c z E u e 1 R D b 2 R l L D N 9 J n F 1 b 3 Q 7 L C Z x d W 9 0 O 1 N l Y 3 R p b 2 4 x L 0 F Q X 1 R v I E F u Y W x 5 e m U v Q X V 0 b 1 J l b W 9 2 Z W R D b 2 x 1 b W 5 z M S 5 7 V H l w Z S w 0 f S Z x d W 9 0 O y w m c X V v d D t T Z W N 0 a W 9 u M S 9 B U F 9 U b y B B b m F s e X p l L 0 F 1 d G 9 S Z W 1 v d m V k Q 2 9 s d W 1 u c z E u e 0 R v Y 3 V t Z W 5 0 T m 8 s N X 0 m c X V v d D s s J n F 1 b 3 Q 7 U 2 V j d G l v b j E v Q V B f V G 8 g Q W 5 h b H l 6 Z S 9 B d X R v U m V t b 3 Z l Z E N v b H V t b n M x L n t F Z m Z l Y 3 Q g Z G F 0 Z S w 2 f S Z x d W 9 0 O y w m c X V v d D t T Z W N 0 a W 9 u M S 9 B U F 9 U b y B B b m F s e X p l L 0 F 1 d G 9 S Z W 1 v d m V k Q 2 9 s d W 1 u c z E u e 0 R v Y y 5 I Z W F k Z X I g V G V 4 d C w 3 f S Z x d W 9 0 O y w m c X V v d D t T Z W N 0 a W 9 u M S 9 B U F 9 U b y B B b m F s e X p l L 0 F 1 d G 9 S Z W 1 v d m V k Q 2 9 s d W 1 u c z E u e 1 R v d G F s I E R l Y i 4 v Q 3 J l Z C 4 s O H 0 m c X V v d D s s J n F 1 b 3 Q 7 U 2 V j d G l v b j E v Q V B f V G 8 g Q W 5 h b H l 6 Z S 9 B d X R v U m V t b 3 Z l Z E N v b H V t b n M x L n t H L 0 w g Q W N j b 3 V u d C w 5 f S Z x d W 9 0 O y w m c X V v d D t T Z W N 0 a W 9 u M S 9 B U F 9 U b y B B b m F s e X p l L 0 F 1 d G 9 S Z W 1 v d m V k Q 2 9 s d W 1 u c z E u e 0 c v T C B B Y 2 N v d W 5 0 I E R l c 2 N y L i w x M H 0 m c X V v d D s s J n F 1 b 3 Q 7 U 2 V j d G l v b j E v Q V B f V G 8 g Q W 5 h b H l 6 Z S 9 B d X R v U m V t b 3 Z l Z E N v b H V t b n M x L n t T d X B w L 0 N 1 c 3 Q s M T F 9 J n F 1 b 3 Q 7 L C Z x d W 9 0 O 1 N l Y 3 R p b 2 4 x L 0 F Q X 1 R v I E F u Y W x 5 e m U v Q X V 0 b 1 J l b W 9 2 Z W R D b 2 x 1 b W 5 z M S 5 7 R G V z Y y 5 T L 0 M s M T J 9 J n F 1 b 3 Q 7 L C Z x d W 9 0 O 1 N l Y 3 R p b 2 4 x L 0 F Q X 1 R v I E F u Y W x 5 e m U v Q X V 0 b 1 J l b W 9 2 Z W R D b 2 x 1 b W 5 z M S 5 7 Q 2 9 z d C B D d H I s M T N 9 J n F 1 b 3 Q 7 L C Z x d W 9 0 O 1 N l Y 3 R p b 2 4 x L 0 F Q X 1 R v I E F u Y W x 5 e m U v Q X V 0 b 1 J l b W 9 2 Z W R D b 2 x 1 b W 5 z M S 5 7 Q 2 9 z d C B D d H I g R G V z Y y 4 s M T R 9 J n F 1 b 3 Q 7 L C Z x d W 9 0 O 1 N l Y 3 R p b 2 4 x L 0 F Q X 1 R v I E F u Y W x 5 e m U v Q X V 0 b 1 J l b W 9 2 Z W R D b 2 x 1 b W 5 z M S 5 7 U H J v Z m l 0 I E N 0 c i w x N X 0 m c X V v d D s s J n F 1 b 3 Q 7 U 2 V j d G l v b j E v Q V B f V G 8 g Q W 5 h b H l 6 Z S 9 B d X R v U m V t b 3 Z l Z E N v b H V t b n M x L n t Q c m 9 m a X Q g Q 3 R y I E R l c 2 M s M T Z 9 J n F 1 b 3 Q 7 L C Z x d W 9 0 O 1 N l Y 3 R p b 2 4 x L 0 F Q X 1 R v I E F u Y W x 5 e m U v Q X V 0 b 1 J l b W 9 2 Z W R D b 2 x 1 b W 5 z M S 5 7 T 3 J k Z X I s M T d 9 J n F 1 b 3 Q 7 L C Z x d W 9 0 O 1 N l Y 3 R p b 2 4 x L 0 F Q X 1 R v I E F u Y W x 5 e m U v Q X V 0 b 1 J l b W 9 2 Z W R D b 2 x 1 b W 5 z M S 5 7 T 3 J k Z X I g R G V z Y y 4 s M T h 9 J n F 1 b 3 Q 7 L C Z x d W 9 0 O 1 N l Y 3 R p b 2 4 x L 0 F Q X 1 R v I E F u Y W x 5 e m U v Q X V 0 b 1 J l b W 9 2 Z W R D b 2 x 1 b W 5 z M S 5 7 I C A g R G V i a X Q g Y W 1 v d W 5 0 L D E 5 f S Z x d W 9 0 O y w m c X V v d D t T Z W N 0 a W 9 u M S 9 B U F 9 U b y B B b m F s e X p l L 0 F 1 d G 9 S Z W 1 v d m V k Q 2 9 s d W 1 u c z E u e y A g Q 3 J l Z G l 0 I G F t b 3 V u d C w y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V B f V G 8 l M j B B b m F s e X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X 1 R v J T I w Q W 5 h b H l 6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X 1 R v J T I w Q W 5 h b H l 6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F 1 Z X J 5 S U Q i I F Z h b H V l P S J z Z T k 4 N D Q 0 N z M t Y j V i M S 0 0 M D A w L W I 5 Z T Y t M z c z Z D E 3 Y W R m Y W N k I i A v P j x F b n R y e S B U e X B l P S J G a W x s T G F z d F V w Z G F 0 Z W Q i I F Z h b H V l P S J k M j A y N S 0 w M y 0 z M V Q x M j o w O T o 0 O S 4 y N z A 3 N T E 3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s Z W F y a W 5 n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R 3 J v d X B l Z E J 5 R G 9 j d W 1 l b n R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B Z G R l Z E 5 l d 1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U m V t b 3 Z l Z F R p Z X J z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1 l c m d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F e H B h b m R l Z E d y b 3 V w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Q W R k Z W R G a W 5 h b F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U m V t b 3 Z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U m V u Y W 1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S Z W 9 y Z G V y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R m l u Y W x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U X V l c n l J R C I g V m F s d W U 9 I n M w Z G V i Y j g x Z i 1 h N j g y L T Q x O D I t O D E z Y i 1 k N T c x M j c 4 Y j Z h Y W Y i I C 8 + P E V u d H J 5 I F R 5 c G U 9 I k Z p b G x M Y X N 0 V X B k Y X R l Z C I g V m F s d W U 9 I m Q y M D I 1 L T A z L T M x V D E y O j A 5 O j Q 5 L j I 3 M j c 1 M j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t c G x l X 0 F Q L 0 F 1 d G 9 S Z W 1 v d m V k Q 2 9 s d W 1 u c z E u e 1 R 5 c G U g K y B U Q 2 9 k Z S A r I E N v I C s g R G 9 j I E 4 s M H 0 m c X V v d D s s J n F 1 b 3 Q 7 U 2 V j d G l v b j E v U 2 F t c G x l X 0 F Q L 0 F 1 d G 9 S Z W 1 v d m V k Q 2 9 s d W 1 u c z E u e 0 N v Q 2 Q s M X 0 m c X V v d D s s J n F 1 b 3 Q 7 U 2 V j d G l v b j E v U 2 F t c G x l X 0 F Q L 0 F 1 d G 9 S Z W 1 v d m V k Q 2 9 s d W 1 u c z E u e 0 1 h b m F n Z X I s M n 0 m c X V v d D s s J n F 1 b 3 Q 7 U 2 V j d G l v b j E v U 2 F t c G x l X 0 F Q L 0 F 1 d G 9 S Z W 1 v d m V k Q 2 9 s d W 1 u c z E u e 1 V z Z X I s M 3 0 m c X V v d D s s J n F 1 b 3 Q 7 U 2 V j d G l v b j E v U 2 F t c G x l X 0 F Q L 0 F 1 d G 9 S Z W 1 v d m V k Q 2 9 s d W 1 u c z E u e 1 R D b 2 R l L D R 9 J n F 1 b 3 Q 7 L C Z x d W 9 0 O 1 N l Y 3 R p b 2 4 x L 1 N h b X B s Z V 9 B U C 9 B d X R v U m V t b 3 Z l Z E N v b H V t b n M x L n t U Z X h 0 L D V 9 J n F 1 b 3 Q 7 L C Z x d W 9 0 O 1 N l Y 3 R p b 2 4 x L 1 N h b X B s Z V 9 B U C 9 B d X R v U m V t b 3 Z l Z E N v b H V t b n M x L n t U e X B l L D Z 9 J n F 1 b 3 Q 7 L C Z x d W 9 0 O 1 N l Y 3 R p b 2 4 x L 1 N h b X B s Z V 9 B U C 9 B d X R v U m V t b 3 Z l Z E N v b H V t b n M x L n t E b 2 N 1 b W V u d E 5 v L D d 9 J n F 1 b 3 Q 7 L C Z x d W 9 0 O 1 N l Y 3 R p b 2 4 x L 1 N h b X B s Z V 9 B U C 9 B d X R v U m V t b 3 Z l Z E N v b H V t b n M x L n t F Z m Z l Y 3 Q g Z G F 0 Z S w 4 f S Z x d W 9 0 O y w m c X V v d D t T Z W N 0 a W 9 u M S 9 T Y W 1 w b G V f Q V A v Q X V 0 b 1 J l b W 9 2 Z W R D b 2 x 1 b W 5 z M S 5 7 R G 9 j L k h l Y W R l c i B U Z X h 0 L D l 9 J n F 1 b 3 Q 7 L C Z x d W 9 0 O 1 N l Y 3 R p b 2 4 x L 1 N h b X B s Z V 9 B U C 9 B d X R v U m V t b 3 Z l Z E N v b H V t b n M x L n t U b 3 R h b C B E Z W I u L 0 N y Z W Q u L D E w f S Z x d W 9 0 O y w m c X V v d D t T Z W N 0 a W 9 u M S 9 T Y W 1 w b G V f Q V A v Q X V 0 b 1 J l b W 9 2 Z W R D b 2 x 1 b W 5 z M S 5 7 U 2 F t c G x p b m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W 1 w b G V f Q V A v Q X V 0 b 1 J l b W 9 2 Z W R D b 2 x 1 b W 5 z M S 5 7 V H l w Z S A r I F R D b 2 R l I C s g Q 2 8 g K y B E b 2 M g T i w w f S Z x d W 9 0 O y w m c X V v d D t T Z W N 0 a W 9 u M S 9 T Y W 1 w b G V f Q V A v Q X V 0 b 1 J l b W 9 2 Z W R D b 2 x 1 b W 5 z M S 5 7 Q 2 9 D Z C w x f S Z x d W 9 0 O y w m c X V v d D t T Z W N 0 a W 9 u M S 9 T Y W 1 w b G V f Q V A v Q X V 0 b 1 J l b W 9 2 Z W R D b 2 x 1 b W 5 z M S 5 7 T W F u Y W d l c i w y f S Z x d W 9 0 O y w m c X V v d D t T Z W N 0 a W 9 u M S 9 T Y W 1 w b G V f Q V A v Q X V 0 b 1 J l b W 9 2 Z W R D b 2 x 1 b W 5 z M S 5 7 V X N l c i w z f S Z x d W 9 0 O y w m c X V v d D t T Z W N 0 a W 9 u M S 9 T Y W 1 w b G V f Q V A v Q X V 0 b 1 J l b W 9 2 Z W R D b 2 x 1 b W 5 z M S 5 7 V E N v Z G U s N H 0 m c X V v d D s s J n F 1 b 3 Q 7 U 2 V j d G l v b j E v U 2 F t c G x l X 0 F Q L 0 F 1 d G 9 S Z W 1 v d m V k Q 2 9 s d W 1 u c z E u e 1 R l e H Q s N X 0 m c X V v d D s s J n F 1 b 3 Q 7 U 2 V j d G l v b j E v U 2 F t c G x l X 0 F Q L 0 F 1 d G 9 S Z W 1 v d m V k Q 2 9 s d W 1 u c z E u e 1 R 5 c G U s N n 0 m c X V v d D s s J n F 1 b 3 Q 7 U 2 V j d G l v b j E v U 2 F t c G x l X 0 F Q L 0 F 1 d G 9 S Z W 1 v d m V k Q 2 9 s d W 1 u c z E u e 0 R v Y 3 V t Z W 5 0 T m 8 s N 3 0 m c X V v d D s s J n F 1 b 3 Q 7 U 2 V j d G l v b j E v U 2 F t c G x l X 0 F Q L 0 F 1 d G 9 S Z W 1 v d m V k Q 2 9 s d W 1 u c z E u e 0 V m Z m V j d C B k Y X R l L D h 9 J n F 1 b 3 Q 7 L C Z x d W 9 0 O 1 N l Y 3 R p b 2 4 x L 1 N h b X B s Z V 9 B U C 9 B d X R v U m V t b 3 Z l Z E N v b H V t b n M x L n t E b 2 M u S G V h Z G V y I F R l e H Q s O X 0 m c X V v d D s s J n F 1 b 3 Q 7 U 2 V j d G l v b j E v U 2 F t c G x l X 0 F Q L 0 F 1 d G 9 S Z W 1 v d m V k Q 2 9 s d W 1 u c z E u e 1 R v d G F s I E R l Y i 4 v Q 3 J l Z C 4 s M T B 9 J n F 1 b 3 Q 7 L C Z x d W 9 0 O 1 N l Y 3 R p b 2 4 x L 1 N h b X B s Z V 9 B U C 9 B d X R v U m V t b 3 Z l Z E N v b H V t b n M x L n t T Y W 1 w b G l u Z y w x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X 0 F Q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C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V B f V G 9 f Q W 5 h b H l 6 Z T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M t M z F U M T I 6 M D k 6 N D A u M j Y w M T Y 2 M F o i I C 8 + P E V u d H J 5 I F R 5 c G U 9 I l F 1 Z X J 5 S U Q i I F Z h b H V l P S J z Z W M z N G J i O W M t Z T J h Y i 0 0 N j l i L T l h Y T A t Y j M 1 Z G Y x Z D M 5 M T E 3 I i A v P j x F b n R y e S B U e X B l P S J G a W x s R X J y b 3 J D b 2 R l I i B W Y W x 1 Z T 0 i c 1 V u a 2 5 v d 2 4 i I C 8 + P E V u d H J 5 I F R 5 c G U 9 I k Z p b G x D b 2 x 1 b W 5 U e X B l c y I g V m F s d W U 9 I n N B Q U F B Q U F B Q U F B Q V J B Q U F B Q U F B Q U F B Q U F B Q U F B I i A v P j x F b n R y e S B U e X B l P S J G a W x s Q 2 9 s d W 1 u T m F t Z X M i I F Z h b H V l P S J z W y Z x d W 9 0 O 0 N v Q 2 Q m c X V v d D s s J n F 1 b 3 Q 7 T W F u Y W d l c i Z x d W 9 0 O y w m c X V v d D t V c 2 V y J n F 1 b 3 Q 7 L C Z x d W 9 0 O 1 R D b 2 R l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y w m c X V v d D t H L 0 w g Q W N j b 3 V u d C Z x d W 9 0 O y w m c X V v d D t H L 0 w g Q W N j b 3 V u d C B E Z X N j c i 4 m c X V v d D s s J n F 1 b 3 Q 7 U 3 V w c C 9 D d X N 0 J n F 1 b 3 Q 7 L C Z x d W 9 0 O 0 R l c 2 M u U y 9 D J n F 1 b 3 Q 7 L C Z x d W 9 0 O 0 N v c 3 Q g Q 3 R y J n F 1 b 3 Q 7 L C Z x d W 9 0 O 0 N v c 3 Q g Q 3 R y I E R l c 2 M u J n F 1 b 3 Q 7 L C Z x d W 9 0 O 1 B y b 2 Z p d C B D d H I m c X V v d D s s J n F 1 b 3 Q 7 U H J v Z m l 0 I E N 0 c i B E Z X N j J n F 1 b 3 Q 7 L C Z x d W 9 0 O 0 9 y Z G V y J n F 1 b 3 Q 7 L C Z x d W 9 0 O 0 9 y Z G V y I E R l c 2 M u J n F 1 b 3 Q 7 L C Z x d W 9 0 O y A g I E R l Y m l 0 I G F t b 3 V u d C Z x d W 9 0 O y w m c X V v d D s g I E N y Z W R p d C B h b W 9 1 b n Q m c X V v d D t d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X 1 R v I E F u Y W x 5 e m U v Q X V 0 b 1 J l b W 9 2 Z W R D b 2 x 1 b W 5 z M S 5 7 Q 2 9 D Z C w w f S Z x d W 9 0 O y w m c X V v d D t T Z W N 0 a W 9 u M S 9 B U F 9 U b y B B b m F s e X p l L 0 F 1 d G 9 S Z W 1 v d m V k Q 2 9 s d W 1 u c z E u e 0 1 h b m F n Z X I s M X 0 m c X V v d D s s J n F 1 b 3 Q 7 U 2 V j d G l v b j E v Q V B f V G 8 g Q W 5 h b H l 6 Z S 9 B d X R v U m V t b 3 Z l Z E N v b H V t b n M x L n t V c 2 V y L D J 9 J n F 1 b 3 Q 7 L C Z x d W 9 0 O 1 N l Y 3 R p b 2 4 x L 0 F Q X 1 R v I E F u Y W x 5 e m U v Q X V 0 b 1 J l b W 9 2 Z W R D b 2 x 1 b W 5 z M S 5 7 V E N v Z G U s M 3 0 m c X V v d D s s J n F 1 b 3 Q 7 U 2 V j d G l v b j E v Q V B f V G 8 g Q W 5 h b H l 6 Z S 9 B d X R v U m V t b 3 Z l Z E N v b H V t b n M x L n t U e X B l L D R 9 J n F 1 b 3 Q 7 L C Z x d W 9 0 O 1 N l Y 3 R p b 2 4 x L 0 F Q X 1 R v I E F u Y W x 5 e m U v Q X V 0 b 1 J l b W 9 2 Z W R D b 2 x 1 b W 5 z M S 5 7 R G 9 j d W 1 l b n R O b y w 1 f S Z x d W 9 0 O y w m c X V v d D t T Z W N 0 a W 9 u M S 9 B U F 9 U b y B B b m F s e X p l L 0 F 1 d G 9 S Z W 1 v d m V k Q 2 9 s d W 1 u c z E u e 0 V m Z m V j d C B k Y X R l L D Z 9 J n F 1 b 3 Q 7 L C Z x d W 9 0 O 1 N l Y 3 R p b 2 4 x L 0 F Q X 1 R v I E F u Y W x 5 e m U v Q X V 0 b 1 J l b W 9 2 Z W R D b 2 x 1 b W 5 z M S 5 7 R G 9 j L k h l Y W R l c i B U Z X h 0 L D d 9 J n F 1 b 3 Q 7 L C Z x d W 9 0 O 1 N l Y 3 R p b 2 4 x L 0 F Q X 1 R v I E F u Y W x 5 e m U v Q X V 0 b 1 J l b W 9 2 Z W R D b 2 x 1 b W 5 z M S 5 7 V G 9 0 Y W w g R G V i L i 9 D c m V k L i w 4 f S Z x d W 9 0 O y w m c X V v d D t T Z W N 0 a W 9 u M S 9 B U F 9 U b y B B b m F s e X p l L 0 F 1 d G 9 S Z W 1 v d m V k Q 2 9 s d W 1 u c z E u e 0 c v T C B B Y 2 N v d W 5 0 L D l 9 J n F 1 b 3 Q 7 L C Z x d W 9 0 O 1 N l Y 3 R p b 2 4 x L 0 F Q X 1 R v I E F u Y W x 5 e m U v Q X V 0 b 1 J l b W 9 2 Z W R D b 2 x 1 b W 5 z M S 5 7 R y 9 M I E F j Y 2 9 1 b n Q g R G V z Y 3 I u L D E w f S Z x d W 9 0 O y w m c X V v d D t T Z W N 0 a W 9 u M S 9 B U F 9 U b y B B b m F s e X p l L 0 F 1 d G 9 S Z W 1 v d m V k Q 2 9 s d W 1 u c z E u e 1 N 1 c H A v Q 3 V z d C w x M X 0 m c X V v d D s s J n F 1 b 3 Q 7 U 2 V j d G l v b j E v Q V B f V G 8 g Q W 5 h b H l 6 Z S 9 B d X R v U m V t b 3 Z l Z E N v b H V t b n M x L n t E Z X N j L l M v Q y w x M n 0 m c X V v d D s s J n F 1 b 3 Q 7 U 2 V j d G l v b j E v Q V B f V G 8 g Q W 5 h b H l 6 Z S 9 B d X R v U m V t b 3 Z l Z E N v b H V t b n M x L n t D b 3 N 0 I E N 0 c i w x M 3 0 m c X V v d D s s J n F 1 b 3 Q 7 U 2 V j d G l v b j E v Q V B f V G 8 g Q W 5 h b H l 6 Z S 9 B d X R v U m V t b 3 Z l Z E N v b H V t b n M x L n t D b 3 N 0 I E N 0 c i B E Z X N j L i w x N H 0 m c X V v d D s s J n F 1 b 3 Q 7 U 2 V j d G l v b j E v Q V B f V G 8 g Q W 5 h b H l 6 Z S 9 B d X R v U m V t b 3 Z l Z E N v b H V t b n M x L n t Q c m 9 m a X Q g Q 3 R y L D E 1 f S Z x d W 9 0 O y w m c X V v d D t T Z W N 0 a W 9 u M S 9 B U F 9 U b y B B b m F s e X p l L 0 F 1 d G 9 S Z W 1 v d m V k Q 2 9 s d W 1 u c z E u e 1 B y b 2 Z p d C B D d H I g R G V z Y y w x N n 0 m c X V v d D s s J n F 1 b 3 Q 7 U 2 V j d G l v b j E v Q V B f V G 8 g Q W 5 h b H l 6 Z S 9 B d X R v U m V t b 3 Z l Z E N v b H V t b n M x L n t P c m R l c i w x N 3 0 m c X V v d D s s J n F 1 b 3 Q 7 U 2 V j d G l v b j E v Q V B f V G 8 g Q W 5 h b H l 6 Z S 9 B d X R v U m V t b 3 Z l Z E N v b H V t b n M x L n t P c m R l c i B E Z X N j L i w x O H 0 m c X V v d D s s J n F 1 b 3 Q 7 U 2 V j d G l v b j E v Q V B f V G 8 g Q W 5 h b H l 6 Z S 9 B d X R v U m V t b 3 Z l Z E N v b H V t b n M x L n s g I C B E Z W J p d C B h b W 9 1 b n Q s M T l 9 J n F 1 b 3 Q 7 L C Z x d W 9 0 O 1 N l Y 3 R p b 2 4 x L 0 F Q X 1 R v I E F u Y W x 5 e m U v Q X V 0 b 1 J l b W 9 2 Z W R D b 2 x 1 b W 5 z M S 5 7 I C B D c m V k a X Q g Y W 1 v d W 5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V B f V G 8 g Q W 5 h b H l 6 Z S 9 B d X R v U m V t b 3 Z l Z E N v b H V t b n M x L n t D b 0 N k L D B 9 J n F 1 b 3 Q 7 L C Z x d W 9 0 O 1 N l Y 3 R p b 2 4 x L 0 F Q X 1 R v I E F u Y W x 5 e m U v Q X V 0 b 1 J l b W 9 2 Z W R D b 2 x 1 b W 5 z M S 5 7 T W F u Y W d l c i w x f S Z x d W 9 0 O y w m c X V v d D t T Z W N 0 a W 9 u M S 9 B U F 9 U b y B B b m F s e X p l L 0 F 1 d G 9 S Z W 1 v d m V k Q 2 9 s d W 1 u c z E u e 1 V z Z X I s M n 0 m c X V v d D s s J n F 1 b 3 Q 7 U 2 V j d G l v b j E v Q V B f V G 8 g Q W 5 h b H l 6 Z S 9 B d X R v U m V t b 3 Z l Z E N v b H V t b n M x L n t U Q 2 9 k Z S w z f S Z x d W 9 0 O y w m c X V v d D t T Z W N 0 a W 9 u M S 9 B U F 9 U b y B B b m F s e X p l L 0 F 1 d G 9 S Z W 1 v d m V k Q 2 9 s d W 1 u c z E u e 1 R 5 c G U s N H 0 m c X V v d D s s J n F 1 b 3 Q 7 U 2 V j d G l v b j E v Q V B f V G 8 g Q W 5 h b H l 6 Z S 9 B d X R v U m V t b 3 Z l Z E N v b H V t b n M x L n t E b 2 N 1 b W V u d E 5 v L D V 9 J n F 1 b 3 Q 7 L C Z x d W 9 0 O 1 N l Y 3 R p b 2 4 x L 0 F Q X 1 R v I E F u Y W x 5 e m U v Q X V 0 b 1 J l b W 9 2 Z W R D b 2 x 1 b W 5 z M S 5 7 R W Z m Z W N 0 I G R h d G U s N n 0 m c X V v d D s s J n F 1 b 3 Q 7 U 2 V j d G l v b j E v Q V B f V G 8 g Q W 5 h b H l 6 Z S 9 B d X R v U m V t b 3 Z l Z E N v b H V t b n M x L n t E b 2 M u S G V h Z G V y I F R l e H Q s N 3 0 m c X V v d D s s J n F 1 b 3 Q 7 U 2 V j d G l v b j E v Q V B f V G 8 g Q W 5 h b H l 6 Z S 9 B d X R v U m V t b 3 Z l Z E N v b H V t b n M x L n t U b 3 R h b C B E Z W I u L 0 N y Z W Q u L D h 9 J n F 1 b 3 Q 7 L C Z x d W 9 0 O 1 N l Y 3 R p b 2 4 x L 0 F Q X 1 R v I E F u Y W x 5 e m U v Q X V 0 b 1 J l b W 9 2 Z W R D b 2 x 1 b W 5 z M S 5 7 R y 9 M I E F j Y 2 9 1 b n Q s O X 0 m c X V v d D s s J n F 1 b 3 Q 7 U 2 V j d G l v b j E v Q V B f V G 8 g Q W 5 h b H l 6 Z S 9 B d X R v U m V t b 3 Z l Z E N v b H V t b n M x L n t H L 0 w g Q W N j b 3 V u d C B E Z X N j c i 4 s M T B 9 J n F 1 b 3 Q 7 L C Z x d W 9 0 O 1 N l Y 3 R p b 2 4 x L 0 F Q X 1 R v I E F u Y W x 5 e m U v Q X V 0 b 1 J l b W 9 2 Z W R D b 2 x 1 b W 5 z M S 5 7 U 3 V w c C 9 D d X N 0 L D E x f S Z x d W 9 0 O y w m c X V v d D t T Z W N 0 a W 9 u M S 9 B U F 9 U b y B B b m F s e X p l L 0 F 1 d G 9 S Z W 1 v d m V k Q 2 9 s d W 1 u c z E u e 0 R l c 2 M u U y 9 D L D E y f S Z x d W 9 0 O y w m c X V v d D t T Z W N 0 a W 9 u M S 9 B U F 9 U b y B B b m F s e X p l L 0 F 1 d G 9 S Z W 1 v d m V k Q 2 9 s d W 1 u c z E u e 0 N v c 3 Q g Q 3 R y L D E z f S Z x d W 9 0 O y w m c X V v d D t T Z W N 0 a W 9 u M S 9 B U F 9 U b y B B b m F s e X p l L 0 F 1 d G 9 S Z W 1 v d m V k Q 2 9 s d W 1 u c z E u e 0 N v c 3 Q g Q 3 R y I E R l c 2 M u L D E 0 f S Z x d W 9 0 O y w m c X V v d D t T Z W N 0 a W 9 u M S 9 B U F 9 U b y B B b m F s e X p l L 0 F 1 d G 9 S Z W 1 v d m V k Q 2 9 s d W 1 u c z E u e 1 B y b 2 Z p d C B D d H I s M T V 9 J n F 1 b 3 Q 7 L C Z x d W 9 0 O 1 N l Y 3 R p b 2 4 x L 0 F Q X 1 R v I E F u Y W x 5 e m U v Q X V 0 b 1 J l b W 9 2 Z W R D b 2 x 1 b W 5 z M S 5 7 U H J v Z m l 0 I E N 0 c i B E Z X N j L D E 2 f S Z x d W 9 0 O y w m c X V v d D t T Z W N 0 a W 9 u M S 9 B U F 9 U b y B B b m F s e X p l L 0 F 1 d G 9 S Z W 1 v d m V k Q 2 9 s d W 1 u c z E u e 0 9 y Z G V y L D E 3 f S Z x d W 9 0 O y w m c X V v d D t T Z W N 0 a W 9 u M S 9 B U F 9 U b y B B b m F s e X p l L 0 F 1 d G 9 S Z W 1 v d m V k Q 2 9 s d W 1 u c z E u e 0 9 y Z G V y I E R l c 2 M u L D E 4 f S Z x d W 9 0 O y w m c X V v d D t T Z W N 0 a W 9 u M S 9 B U F 9 U b y B B b m F s e X p l L 0 F 1 d G 9 S Z W 1 v d m V k Q 2 9 s d W 1 u c z E u e y A g I E R l Y m l 0 I G F t b 3 V u d C w x O X 0 m c X V v d D s s J n F 1 b 3 Q 7 U 2 V j d G l v b j E v Q V B f V G 8 g Q W 5 h b H l 6 Z S 9 B d X R v U m V t b 3 Z l Z E N v b H V t b n M x L n s g I E N y Z W R p d C B h b W 9 1 b n Q s M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Q X 1 R v J T I w Q W 5 h b H l 6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l M j A o M i k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p l 7 N a F + k Q S 6 x 1 g V t / 7 n t 7 A A A A A A I A A A A A A A N m A A D A A A A A E A A A A H k O C Y 5 t b Q E s 4 h 1 O j X y w N b s A A A A A B I A A A K A A A A A Q A A A A k U 2 B b v l L u r W L d h Y S 9 P Z K Y l A A A A A s D 4 Z 7 R 7 X j b M n O x 2 + z q B 2 w 3 c l 7 6 l 8 l g / t e y n s l Y u D Z g E h y J Z a G z + 4 T S 5 w x 9 7 5 A w r q W 5 q l K f u i 2 s x I 4 8 B C Z C p f L L m v A x / a Q t 8 o W X T 4 t x o s x / R Q A A A D u 8 3 3 8 3 u l R p o a V q g x T G r c c u 5 i z i w = = < / D a t a M a s h u p > 
</file>

<file path=customXml/itemProps1.xml><?xml version="1.0" encoding="utf-8"?>
<ds:datastoreItem xmlns:ds="http://schemas.openxmlformats.org/officeDocument/2006/customXml" ds:itemID="{62C13132-8F1B-4BCA-96F5-1A7202C20C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Procesados</vt:lpstr>
      <vt:lpstr>SHADDOUCH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2025-03-31T12:09:48Z</dcterms:created>
  <dcterms:modified xsi:type="dcterms:W3CDTF">2025-03-31T12:09:49Z</dcterms:modified>
</cp:coreProperties>
</file>