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defaultThemeVersion="166925"/>
  <mc:AlternateContent xmlns:mc="http://schemas.openxmlformats.org/markup-compatibility/2006">
    <mc:Choice Requires="x15">
      <x15ac:absPath xmlns:x15ac="http://schemas.microsoft.com/office/spreadsheetml/2010/11/ac" url="/Users/jasonkuruzovich/githubdesktop/course-intro-ml-app/"/>
    </mc:Choice>
  </mc:AlternateContent>
  <xr:revisionPtr revIDLastSave="0" documentId="13_ncr:1_{5B603344-6200-8945-AF00-09A2EC17A58D}" xr6:coauthVersionLast="36" xr6:coauthVersionMax="43" xr10:uidLastSave="{00000000-0000-0000-0000-000000000000}"/>
  <bookViews>
    <workbookView xWindow="5560" yWindow="2660" windowWidth="23240" windowHeight="12700" activeTab="4" xr2:uid="{00000000-000D-0000-FFFF-FFFF00000000}"/>
  </bookViews>
  <sheets>
    <sheet name="Configuration" sheetId="1" r:id="rId1"/>
    <sheet name="Schedule" sheetId="2" r:id="rId2"/>
    <sheet name="Readings" sheetId="19" r:id="rId3"/>
    <sheet name="Notebooks" sheetId="17" r:id="rId4"/>
    <sheet name="_config_yml" sheetId="8" r:id="rId5"/>
    <sheet name="Academic calendar" sheetId="5" r:id="rId6"/>
    <sheet name="toc_yml" sheetId="24" state="hidden" r:id="rId7"/>
    <sheet name="toc_yml2" sheetId="25" state="hidden" r:id="rId8"/>
    <sheet name="index_md" sheetId="10" r:id="rId9"/>
    <sheet name="schedule_md" sheetId="3" r:id="rId10"/>
    <sheet name="readings_md" sheetId="20" state="hidden" r:id="rId11"/>
    <sheet name="notebooks_md" sheetId="12" state="hidden" r:id="rId12"/>
    <sheet name="assignments_md" sheetId="13" state="hidden" r:id="rId13"/>
    <sheet name="session_md" sheetId="4" state="hidden" r:id="rId14"/>
    <sheet name="grading_md" sheetId="15" r:id="rId15"/>
    <sheet name="Sheet1" sheetId="6" state="hidden" r:id="rId16"/>
  </sheets>
  <calcPr calcId="181029"/>
</workbook>
</file>

<file path=xl/calcChain.xml><?xml version="1.0" encoding="utf-8"?>
<calcChain xmlns="http://schemas.openxmlformats.org/spreadsheetml/2006/main">
  <c r="A44" i="12" l="1"/>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E3" i="4" l="1"/>
  <c r="E5" i="4"/>
  <c r="E7" i="4"/>
  <c r="E9" i="4"/>
  <c r="E10" i="4"/>
  <c r="E12" i="4"/>
  <c r="E13" i="4"/>
  <c r="E14" i="4"/>
  <c r="E16" i="4"/>
  <c r="E18" i="4"/>
  <c r="E19" i="4"/>
  <c r="E20" i="4"/>
  <c r="E21" i="4"/>
  <c r="E22" i="4"/>
  <c r="E23" i="4"/>
  <c r="E24" i="4"/>
  <c r="E25"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G11" i="17"/>
  <c r="G12" i="17"/>
  <c r="G13" i="17"/>
  <c r="G14" i="17"/>
  <c r="G16" i="17"/>
  <c r="G17" i="17"/>
  <c r="G18" i="17"/>
  <c r="G19" i="17"/>
  <c r="G20" i="17"/>
  <c r="G22" i="17"/>
  <c r="G23" i="17"/>
  <c r="G24" i="17"/>
  <c r="G25" i="17"/>
  <c r="G26" i="17"/>
  <c r="G27" i="17"/>
  <c r="G29" i="17"/>
  <c r="G30" i="17"/>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J30" i="17"/>
  <c r="J31" i="17"/>
  <c r="J32" i="17"/>
  <c r="K32" i="17" s="1"/>
  <c r="J33" i="17"/>
  <c r="J2" i="17"/>
  <c r="K2" i="17" s="1"/>
  <c r="K30" i="17" l="1"/>
  <c r="K31" i="17" s="1"/>
  <c r="L31" i="17" s="1"/>
  <c r="E15" i="4" s="1"/>
  <c r="K33" i="17"/>
  <c r="L33" i="17" s="1"/>
  <c r="E17" i="4" s="1"/>
  <c r="K17" i="17"/>
  <c r="K18" i="17" s="1"/>
  <c r="K19" i="17" s="1"/>
  <c r="K20" i="17" s="1"/>
  <c r="K21" i="17" s="1"/>
  <c r="L21" i="17" s="1"/>
  <c r="E8" i="4" s="1"/>
  <c r="K3" i="17"/>
  <c r="K23" i="17"/>
  <c r="K24" i="17" s="1"/>
  <c r="K25" i="17" s="1"/>
  <c r="K26" i="17" s="1"/>
  <c r="K27" i="17" s="1"/>
  <c r="K28" i="17" s="1"/>
  <c r="L28" i="17" s="1"/>
  <c r="E11" i="4" s="1"/>
  <c r="K11" i="17"/>
  <c r="K12" i="17" s="1"/>
  <c r="K13" i="17" s="1"/>
  <c r="K14" i="17" s="1"/>
  <c r="K15" i="17" s="1"/>
  <c r="L15" i="17" s="1"/>
  <c r="E6" i="4" s="1"/>
  <c r="K7" i="17"/>
  <c r="K8" i="17" s="1"/>
  <c r="K9" i="17" s="1"/>
  <c r="L9" i="17" s="1"/>
  <c r="E4" i="4" s="1"/>
  <c r="K4" i="17"/>
  <c r="K5" i="17" s="1"/>
  <c r="L5" i="17" s="1"/>
  <c r="E2" i="4" s="1"/>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F23" i="17"/>
  <c r="F24" i="17" s="1"/>
  <c r="F25" i="17" s="1"/>
  <c r="F26" i="17" s="1"/>
  <c r="F27" i="17" s="1"/>
  <c r="F28" i="17" s="1"/>
  <c r="G28" i="17" s="1"/>
  <c r="F11" i="17"/>
  <c r="F12" i="17" s="1"/>
  <c r="F13" i="17" s="1"/>
  <c r="F14" i="17" s="1"/>
  <c r="F15" i="17" s="1"/>
  <c r="G15" i="17" s="1"/>
  <c r="F7" i="17"/>
  <c r="F8" i="17" s="1"/>
  <c r="F9" i="17" s="1"/>
  <c r="G9"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G7" i="17"/>
  <c r="G8" i="17"/>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B17" i="4"/>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B6" i="4" l="1"/>
  <c r="N25" i="2"/>
  <c r="P25" i="2" s="1"/>
  <c r="Q6" i="2"/>
  <c r="A7" i="3" s="1"/>
  <c r="A34" i="3"/>
  <c r="A24" i="2"/>
  <c r="A13" i="2"/>
  <c r="A12" i="2"/>
  <c r="B8" i="2"/>
  <c r="Q7" i="2"/>
  <c r="A8" i="3" s="1"/>
  <c r="N10" i="2"/>
  <c r="P10" i="2" s="1"/>
  <c r="D12" i="2"/>
  <c r="B8" i="4" l="1"/>
  <c r="B11" i="4"/>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<sst xmlns="http://schemas.openxmlformats.org/spreadsheetml/2006/main" count="4159" uniqueCount="904">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</sst>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1" fillId="0" borderId="27" xfId="1" quotePrefix="1" applyNumberFormat="1" applyFon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analyticsdojo.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opLeftCell="A20" workbookViewId="0">
      <selection activeCell="B29" sqref="B29:E29"/>
    </sheetView>
  </sheetViews>
  <sheetFormatPr baseColWidth="10" defaultColWidth="11.1640625" defaultRowHeight="15" customHeight="1"/>
  <cols>
    <col min="1" max="1" width="23.33203125" customWidth="1"/>
    <col min="2" max="2" width="11.1640625" style="18" customWidth="1"/>
    <col min="3" max="3" width="11.1640625" customWidth="1"/>
  </cols>
  <sheetData>
    <row r="1" spans="1:5" s="4" customFormat="1" ht="19">
      <c r="A1" s="32" t="s">
        <v>656</v>
      </c>
      <c r="B1" s="18"/>
    </row>
    <row r="2" spans="1:5" ht="15" customHeight="1">
      <c r="A2" s="29" t="s">
        <v>655</v>
      </c>
      <c r="B2" s="97" t="s">
        <v>856</v>
      </c>
      <c r="C2" s="97"/>
      <c r="D2" s="97"/>
      <c r="E2" s="97"/>
    </row>
    <row r="3" spans="1:5" s="4" customFormat="1" ht="15" customHeight="1">
      <c r="A3" s="9" t="s">
        <v>689</v>
      </c>
      <c r="B3" s="95" t="s">
        <v>671</v>
      </c>
      <c r="C3" s="95"/>
      <c r="D3" s="95"/>
      <c r="E3" s="95"/>
    </row>
    <row r="4" spans="1:5" s="4" customFormat="1" ht="15" customHeight="1">
      <c r="A4" s="9" t="s">
        <v>692</v>
      </c>
      <c r="B4" s="95" t="s">
        <v>690</v>
      </c>
      <c r="C4" s="95"/>
      <c r="D4" s="95"/>
      <c r="E4" s="95"/>
    </row>
    <row r="5" spans="1:5" s="4" customFormat="1" ht="15" customHeight="1">
      <c r="A5" s="9" t="s">
        <v>691</v>
      </c>
      <c r="B5" s="95" t="s">
        <v>693</v>
      </c>
      <c r="C5" s="95"/>
      <c r="D5" s="95"/>
      <c r="E5" s="95"/>
    </row>
    <row r="6" spans="1:5" ht="15" customHeight="1">
      <c r="A6" s="1" t="s">
        <v>694</v>
      </c>
      <c r="B6" s="96">
        <v>14</v>
      </c>
      <c r="C6" s="96"/>
      <c r="D6" s="96"/>
      <c r="E6" s="96"/>
    </row>
    <row r="7" spans="1:5" s="29" customFormat="1" ht="15" customHeight="1">
      <c r="A7" s="1"/>
      <c r="B7" s="18"/>
    </row>
    <row r="8" spans="1:5" s="4" customFormat="1" ht="15" customHeight="1">
      <c r="A8" s="1" t="s">
        <v>676</v>
      </c>
      <c r="B8" s="95" t="s">
        <v>672</v>
      </c>
      <c r="C8" s="95"/>
      <c r="D8" s="95"/>
      <c r="E8" s="95"/>
    </row>
    <row r="9" spans="1:5" s="4" customFormat="1" ht="15" customHeight="1">
      <c r="A9" s="1" t="s">
        <v>677</v>
      </c>
      <c r="B9" s="94" t="s">
        <v>674</v>
      </c>
      <c r="C9" s="94"/>
      <c r="D9" s="94"/>
      <c r="E9" s="94"/>
    </row>
    <row r="10" spans="1:5" s="4" customFormat="1" ht="15" customHeight="1">
      <c r="A10" s="1" t="s">
        <v>678</v>
      </c>
      <c r="B10" s="96" t="s">
        <v>681</v>
      </c>
      <c r="C10" s="96"/>
      <c r="D10" s="96"/>
      <c r="E10" s="96"/>
    </row>
    <row r="11" spans="1:5" s="29" customFormat="1" ht="15" customHeight="1">
      <c r="A11" s="1" t="s">
        <v>858</v>
      </c>
      <c r="B11" s="96"/>
      <c r="C11" s="96"/>
      <c r="D11" s="96"/>
      <c r="E11" s="96"/>
    </row>
    <row r="12" spans="1:5" s="4" customFormat="1" ht="15" customHeight="1">
      <c r="A12" s="1" t="s">
        <v>679</v>
      </c>
      <c r="B12" s="96" t="s">
        <v>682</v>
      </c>
      <c r="C12" s="96"/>
      <c r="D12" s="96"/>
      <c r="E12" s="96"/>
    </row>
    <row r="13" spans="1:5" s="29" customFormat="1" ht="15" customHeight="1">
      <c r="A13" s="1"/>
      <c r="B13" s="18"/>
    </row>
    <row r="14" spans="1:5" s="4" customFormat="1" ht="15" customHeight="1">
      <c r="A14" s="1" t="s">
        <v>680</v>
      </c>
      <c r="B14" s="96" t="s">
        <v>683</v>
      </c>
      <c r="C14" s="96"/>
      <c r="D14" s="96"/>
      <c r="E14" s="96"/>
    </row>
    <row r="15" spans="1:5" s="4" customFormat="1" ht="15" customHeight="1">
      <c r="A15" s="1" t="s">
        <v>677</v>
      </c>
      <c r="B15" s="94" t="s">
        <v>684</v>
      </c>
      <c r="C15" s="94"/>
      <c r="D15" s="94"/>
      <c r="E15" s="94"/>
    </row>
    <row r="16" spans="1:5" s="4" customFormat="1" ht="15" customHeight="1">
      <c r="A16" s="1" t="s">
        <v>678</v>
      </c>
      <c r="B16" s="96" t="s">
        <v>685</v>
      </c>
      <c r="C16" s="96"/>
      <c r="D16" s="96"/>
      <c r="E16" s="96"/>
    </row>
    <row r="17" spans="1:6" s="29" customFormat="1" ht="15" customHeight="1">
      <c r="A17" s="1" t="s">
        <v>858</v>
      </c>
      <c r="B17" s="96"/>
      <c r="C17" s="96"/>
      <c r="D17" s="96"/>
      <c r="E17" s="96"/>
    </row>
    <row r="18" spans="1:6" s="29" customFormat="1" ht="15" customHeight="1">
      <c r="A18" s="1" t="s">
        <v>679</v>
      </c>
      <c r="B18" s="96"/>
      <c r="C18" s="96"/>
      <c r="D18" s="96"/>
      <c r="E18" s="96"/>
    </row>
    <row r="19" spans="1:6" s="29" customFormat="1" ht="15" customHeight="1">
      <c r="A19" s="1"/>
      <c r="B19" s="18"/>
    </row>
    <row r="20" spans="1:6" s="4" customFormat="1" ht="99" customHeight="1">
      <c r="A20" s="22" t="s">
        <v>686</v>
      </c>
      <c r="B20" s="98" t="s">
        <v>687</v>
      </c>
      <c r="C20" s="98"/>
      <c r="D20" s="98"/>
      <c r="E20" s="98"/>
    </row>
    <row r="21" spans="1:6" s="29" customFormat="1" ht="14.75" customHeight="1">
      <c r="A21" s="22"/>
      <c r="B21" s="78"/>
      <c r="C21" s="78"/>
      <c r="D21" s="78"/>
      <c r="E21" s="78"/>
    </row>
    <row r="22" spans="1:6" s="4" customFormat="1" ht="99" customHeight="1">
      <c r="A22" s="22" t="s">
        <v>854</v>
      </c>
      <c r="B22" s="98" t="s">
        <v>695</v>
      </c>
      <c r="C22" s="98"/>
      <c r="D22" s="98"/>
      <c r="E22" s="98"/>
    </row>
    <row r="23" spans="1:6" s="29" customFormat="1" ht="38" customHeight="1">
      <c r="A23" s="22" t="s">
        <v>855</v>
      </c>
      <c r="B23" s="99"/>
      <c r="C23" s="99"/>
      <c r="D23" s="99"/>
      <c r="E23" s="99"/>
    </row>
    <row r="24" spans="1:6" s="29" customFormat="1" ht="38" customHeight="1">
      <c r="A24" s="22" t="s">
        <v>857</v>
      </c>
      <c r="B24" s="99"/>
      <c r="C24" s="99"/>
      <c r="D24" s="99"/>
      <c r="E24" s="99"/>
    </row>
    <row r="25" spans="1:6" s="4" customFormat="1" ht="15" customHeight="1">
      <c r="A25" s="1"/>
      <c r="B25" s="18"/>
    </row>
    <row r="26" spans="1:6" s="4" customFormat="1" ht="19">
      <c r="A26" s="59" t="s">
        <v>657</v>
      </c>
      <c r="B26" s="18"/>
    </row>
    <row r="27" spans="1:6" s="4" customFormat="1" ht="15" customHeight="1">
      <c r="A27" s="1" t="s">
        <v>664</v>
      </c>
      <c r="B27" s="95" t="s">
        <v>673</v>
      </c>
      <c r="C27" s="95"/>
      <c r="D27" s="95"/>
      <c r="E27" s="95"/>
    </row>
    <row r="28" spans="1:6" s="4" customFormat="1" ht="15" customHeight="1">
      <c r="A28" s="1" t="s">
        <v>667</v>
      </c>
      <c r="B28" s="120"/>
      <c r="C28" s="95"/>
      <c r="D28" s="95"/>
      <c r="E28" s="95"/>
      <c r="F28" s="14" t="s">
        <v>893</v>
      </c>
    </row>
    <row r="29" spans="1:6" s="4" customFormat="1" ht="15" customHeight="1">
      <c r="A29" s="1" t="s">
        <v>666</v>
      </c>
      <c r="B29" s="94" t="s">
        <v>903</v>
      </c>
      <c r="C29" s="94"/>
      <c r="D29" s="94"/>
      <c r="E29" s="94"/>
      <c r="F29" s="14" t="s">
        <v>894</v>
      </c>
    </row>
    <row r="30" spans="1:6" s="4" customFormat="1" ht="15" customHeight="1">
      <c r="A30" s="1"/>
      <c r="B30" s="16"/>
    </row>
    <row r="31" spans="1:6" s="4" customFormat="1" ht="19">
      <c r="A31" s="59" t="s">
        <v>665</v>
      </c>
      <c r="B31" s="16"/>
    </row>
    <row r="32" spans="1:6" s="4" customFormat="1" ht="15" customHeight="1">
      <c r="A32" s="9" t="s">
        <v>718</v>
      </c>
      <c r="B32" s="93" t="s">
        <v>18</v>
      </c>
      <c r="C32" s="93"/>
      <c r="D32" s="93"/>
      <c r="E32" s="93"/>
      <c r="F32" s="14" t="s">
        <v>895</v>
      </c>
    </row>
    <row r="33" spans="1:6" s="4" customFormat="1" ht="15" customHeight="1">
      <c r="A33" s="9" t="s">
        <v>668</v>
      </c>
      <c r="B33" s="93" t="s">
        <v>675</v>
      </c>
      <c r="C33" s="93"/>
      <c r="D33" s="93"/>
      <c r="E33" s="93"/>
      <c r="F33" s="14" t="s">
        <v>896</v>
      </c>
    </row>
    <row r="34" spans="1:6" s="4" customFormat="1" ht="15" customHeight="1">
      <c r="A34" s="9" t="s">
        <v>670</v>
      </c>
      <c r="B34" s="94" t="s">
        <v>903</v>
      </c>
      <c r="C34" s="94"/>
      <c r="D34" s="94"/>
      <c r="E34" s="94"/>
      <c r="F34" s="14" t="s">
        <v>897</v>
      </c>
    </row>
    <row r="35" spans="1:6" s="4" customFormat="1" ht="15" customHeight="1">
      <c r="A35" s="9" t="s">
        <v>862</v>
      </c>
      <c r="B35" s="93" t="s">
        <v>669</v>
      </c>
      <c r="C35" s="93"/>
      <c r="D35" s="93"/>
      <c r="E35" s="93"/>
      <c r="F35" s="14" t="s">
        <v>898</v>
      </c>
    </row>
    <row r="36" spans="1:6" s="4" customFormat="1" ht="15" customHeight="1">
      <c r="A36" s="9"/>
      <c r="B36" s="17"/>
      <c r="C36" s="14"/>
    </row>
    <row r="37" spans="1:6" ht="19">
      <c r="A37" s="15" t="s">
        <v>848</v>
      </c>
    </row>
    <row r="38" spans="1:6" ht="15" customHeight="1">
      <c r="A38" s="9" t="s">
        <v>705</v>
      </c>
      <c r="B38" s="96" t="s">
        <v>658</v>
      </c>
      <c r="C38" s="96"/>
      <c r="D38" s="96"/>
      <c r="E38" s="96"/>
    </row>
    <row r="39" spans="1:6" ht="15" customHeight="1">
      <c r="A39" s="9" t="s">
        <v>726</v>
      </c>
      <c r="B39" s="94" t="s">
        <v>661</v>
      </c>
      <c r="C39" s="94"/>
      <c r="D39" s="94"/>
      <c r="E39" s="94"/>
    </row>
    <row r="40" spans="1:6" ht="15" customHeight="1">
      <c r="A40" s="9" t="s">
        <v>706</v>
      </c>
      <c r="B40" s="93" t="s">
        <v>659</v>
      </c>
      <c r="C40" s="93"/>
      <c r="D40" s="93"/>
      <c r="E40" s="93"/>
    </row>
    <row r="41" spans="1:6" ht="15" customHeight="1">
      <c r="A41" s="9" t="s">
        <v>726</v>
      </c>
      <c r="B41" s="94" t="s">
        <v>662</v>
      </c>
      <c r="C41" s="94"/>
      <c r="D41" s="94"/>
      <c r="E41" s="94"/>
    </row>
    <row r="42" spans="1:6" ht="15" customHeight="1">
      <c r="A42" s="9" t="s">
        <v>707</v>
      </c>
      <c r="B42" s="93" t="s">
        <v>660</v>
      </c>
      <c r="C42" s="93"/>
      <c r="D42" s="93"/>
      <c r="E42" s="93"/>
    </row>
    <row r="43" spans="1:6" ht="15" customHeight="1">
      <c r="A43" s="9" t="s">
        <v>726</v>
      </c>
      <c r="B43" s="94" t="s">
        <v>663</v>
      </c>
      <c r="C43" s="94"/>
      <c r="D43" s="94"/>
      <c r="E43" s="94"/>
    </row>
    <row r="45" spans="1:6" ht="19">
      <c r="A45" s="32" t="s">
        <v>708</v>
      </c>
    </row>
    <row r="46" spans="1:6" ht="15" customHeight="1">
      <c r="A46" s="25" t="s">
        <v>709</v>
      </c>
      <c r="B46" s="24" t="s">
        <v>710</v>
      </c>
    </row>
    <row r="47" spans="1:6" ht="15" customHeight="1">
      <c r="A47" s="84" t="s">
        <v>711</v>
      </c>
      <c r="B47" s="80" t="s">
        <v>712</v>
      </c>
    </row>
    <row r="48" spans="1:6" ht="15" customHeight="1">
      <c r="A48" s="85" t="s">
        <v>713</v>
      </c>
      <c r="B48" s="81" t="s">
        <v>712</v>
      </c>
    </row>
    <row r="49" spans="1:2" ht="15" customHeight="1">
      <c r="A49" s="85" t="s">
        <v>714</v>
      </c>
      <c r="B49" s="81" t="s">
        <v>712</v>
      </c>
    </row>
    <row r="50" spans="1:2" ht="15" customHeight="1">
      <c r="A50" s="85" t="s">
        <v>31</v>
      </c>
      <c r="B50" s="89" t="s">
        <v>712</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baseColWidth="10" defaultColWidth="11.1640625" defaultRowHeight="15" customHeight="1"/>
  <cols>
    <col min="1" max="1" width="101.83203125" customWidth="1"/>
  </cols>
  <sheetData>
    <row r="1" spans="1:4" s="4" customFormat="1" ht="51">
      <c r="A1" s="10" t="s">
        <v>889</v>
      </c>
    </row>
    <row r="2" spans="1:4" ht="15" customHeight="1">
      <c r="A2" s="9" t="s">
        <v>743</v>
      </c>
      <c r="B2" s="5"/>
      <c r="C2" s="5"/>
      <c r="D2" s="5"/>
    </row>
    <row r="3" spans="1:4" ht="15" customHeight="1">
      <c r="A3" s="9" t="s">
        <v>744</v>
      </c>
      <c r="D3" s="2"/>
    </row>
    <row r="4" spans="1:4" ht="15" customHeight="1">
      <c r="A4" s="4" t="str">
        <f>CONCATENATE("| ",Schedule!A3," | ",Schedule!B3," | ",Schedule!C3," | ",TEXT(Schedule!D3,"mm/dd")," | ",Schedule!Q3," |")</f>
        <v>| 1 | 1 | Th | 08/29 | **Course Overview &amp; Introduction to the Data Science Lifecycle** &lt;br&gt; [more](https://rpi.analyticsdojo.com/sessions/session1.html)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[more](https://rpi.analyticsdojo.com/sessions/session2.html) &lt;br&gt; *Assignment 1 due 09/17* &lt;br&gt; |</v>
      </c>
    </row>
    <row r="7" spans="1:4" ht="15" customHeight="1">
      <c r="A7" s="29" t="str">
        <f>CONCATENATE("| ",Schedule!A6," | ",Schedule!B6," | ",Schedule!C6," | ",TEXT(Schedule!D6,"mm/dd")," | ",Schedule!Q6," |")</f>
        <v>| 2 | 3 | Th | 09/05 | **Python Basics** &lt;br&gt; [more](https://rpi.analyticsdojo.com/sessions/session3.html) |</v>
      </c>
    </row>
    <row r="8" spans="1:4" ht="15" customHeight="1">
      <c r="A8" s="29" t="str">
        <f>CONCATENATE("| ",Schedule!A7," | ",Schedule!B7," | ",Schedule!C7," | ",TEXT(Schedule!D7,"mm/dd")," | ",Schedule!Q7," |")</f>
        <v>| 3 | 4 | M | 09/09 | **Python conditionals, loops, functions, aggregating.** &lt;br&gt; [more](https://rpi.analyticsdojo.com/sessions/session4.html) |</v>
      </c>
    </row>
    <row r="9" spans="1:4" ht="15" customHeight="1">
      <c r="A9" s="29" t="str">
        <f>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[more](https://rpi.analyticsdojo.com/sessions/session6.html) |</v>
      </c>
    </row>
    <row r="11" spans="1:4" ht="15" customHeight="1">
      <c r="A11" s="29" t="str">
        <f>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9" t="str">
        <f>CONCATENATE("| ",Schedule!A11," | ",Schedule!B11," | ",Schedule!C11," | ",TEXT(Schedule!D11,"mm/dd")," | ",Schedule!Q11," |")</f>
        <v>| 5 | 8 | M | 09/23 | **Python and Unsupervised Learning** &lt;br&gt; [more](https://rpi.analyticsdojo.com/sessions/session8.html) |</v>
      </c>
    </row>
    <row r="13" spans="1:4" ht="15" customHeight="1">
      <c r="A13" s="29" t="str">
        <f>CONCATENATE("| ",Schedule!A12," | ",Schedule!B12," | ",Schedule!C12," | ",TEXT(Schedule!D12,"mm/dd")," | ",Schedule!Q12," |")</f>
        <v>| 5 | 9 | Th | 09/26 | **Python and Unsupervised Learning** &lt;br&gt; [more](https://rpi.analyticsdojo.com/sessions/session9.html) |</v>
      </c>
    </row>
    <row r="14" spans="1:4" ht="15" customHeight="1">
      <c r="A14" s="29" t="str">
        <f>CONCATENATE("| ",Schedule!A13," | ",Schedule!B13," | ",Schedule!C13," | ",TEXT(Schedule!D13,"mm/dd")," | ",Schedule!Q13," |")</f>
        <v>| 6 | 10 | M | 09/30 | **Introduction to R** &lt;br&gt; [more](https://rpi.analyticsdojo.com/sessions/session10.html) |</v>
      </c>
    </row>
    <row r="15" spans="1:4" ht="15" customHeight="1">
      <c r="A15" s="29" t="str">
        <f>CONCATENATE("| ",Schedule!A14," | ",Schedule!B14," | ",Schedule!C14," | ",TEXT(Schedule!D14,"mm/dd")," | ",Schedule!Q14," |")</f>
        <v>| 6 | 11 | Th | 10/03 | **Introduction to R** &lt;br&gt; [more](https://rpi.analyticsdojo.com/sessions/session11.html) |</v>
      </c>
    </row>
    <row r="16" spans="1:4" ht="15" customHeight="1">
      <c r="A16" s="29" t="str">
        <f>CONCATENATE("| ",Schedule!A15," | ",Schedule!B15," | ",Schedule!C15," | ",TEXT(Schedule!D15,"mm/dd")," | ",Schedule!Q15," |")</f>
        <v>| 7 | 12 | M | 10/07 | **Overview of Modeling** &lt;br&gt; [more](https://rpi.analyticsdojo.com/sessions/session12.html) |</v>
      </c>
    </row>
    <row r="17" spans="1:1" ht="15" customHeight="1">
      <c r="A17" s="29" t="str">
        <f>CONCATENATE("| ",Schedule!A16," | ",Schedule!B16," | ",Schedule!C16," | ",TEXT(Schedule!D16,"mm/dd")," | ",Schedule!Q16," |")</f>
        <v>| 7 | 13 | Th | 10/10 | **Overview of Modeling** &lt;br&gt; [more](https://rpi.analyticsdojo.com/sessions/session13.html) |</v>
      </c>
    </row>
    <row r="18" spans="1:1" ht="15" customHeight="1">
      <c r="A18" s="29" t="str">
        <f>CONCATENATE("| ",Schedule!A17," | ",Schedule!B17," | ",Schedule!C17," | ",TEXT(Schedule!D17,"mm/dd")," | ",Schedule!Q17," |")</f>
        <v>| 8 | 14 | M | 10/14 | **Review/Kaggle Project Introduction** &lt;br&gt; [more](https://rpi.analyticsdojo.com/sessions/session14.html) |</v>
      </c>
    </row>
    <row r="19" spans="1:1" ht="15" customHeight="1">
      <c r="A19" s="29" t="str">
        <f>CONCATENATE("| ",Schedule!A18," | ",Schedule!B18," | ",Schedule!C18," | ",TEXT(Schedule!D18,"mm/dd")," | ",Schedule!Q18," |")</f>
        <v>| 8 | 15 | Th | 10/17 | **Midterm** &lt;br&gt; [more](https://rpi.analyticsdojo.com/sessions/session15.html) |</v>
      </c>
    </row>
    <row r="20" spans="1:1" ht="15" customHeight="1">
      <c r="A20" s="29" t="str">
        <f>CONCATENATE("| ",Schedule!A19," | ",Schedule!B19," | ",Schedule!C19," | ",TEXT(Schedule!D19,"mm/dd")," | ",Schedule!Q19," |")</f>
        <v>| 9 | 16 | M | 10/21 | **Classification** &lt;br&gt; [more](https://rpi.analyticsdojo.com/sessions/session16.html) |</v>
      </c>
    </row>
    <row r="21" spans="1:1" ht="15" customHeight="1">
      <c r="A21" s="29" t="str">
        <f>CONCATENATE("| ",Schedule!A20," | ",Schedule!B20," | ",Schedule!C20," | ",TEXT(Schedule!D20,"mm/dd")," | ",Schedule!Q20," |")</f>
        <v>| 9 | 17 | Th | 10/24 | **Classification** &lt;br&gt; [more](https://rpi.analyticsdojo.com/sessions/session17.html) |</v>
      </c>
    </row>
    <row r="22" spans="1:1" ht="15" customHeight="1">
      <c r="A22" s="29" t="str">
        <f>CONCATENATE("| ",Schedule!A21," | ",Schedule!B21," | ",Schedule!C21," | ",TEXT(Schedule!D21,"mm/dd")," | ",Schedule!Q21," |")</f>
        <v>| 10 | 18 | M | 10/28 | **Regression** &lt;br&gt; [more](https://rpi.analyticsdojo.com/sessions/session18.html) |</v>
      </c>
    </row>
    <row r="23" spans="1:1" ht="15" customHeight="1">
      <c r="A23" s="29" t="str">
        <f>CONCATENATE("| ",Schedule!A22," | ",Schedule!B22," | ",Schedule!C22," | ",TEXT(Schedule!D22,"mm/dd")," | ",Schedule!Q22," |")</f>
        <v>| 10 | 19 | Th | 10/31 | **Regression** &lt;br&gt; [more](https://rpi.analyticsdojo.com/sessions/session19.html) |</v>
      </c>
    </row>
    <row r="24" spans="1:1" ht="15" customHeight="1">
      <c r="A24" s="29" t="str">
        <f>CONCATENATE("| ",Schedule!A23," | ",Schedule!B23," | ",Schedule!C23," | ",TEXT(Schedule!D23,"mm/dd")," | ",Schedule!Q23," |")</f>
        <v>| 11 | 20 | M | 11/04 | **Text and NLP** &lt;br&gt; [more](https://rpi.analyticsdojo.com/sessions/session20.html) |</v>
      </c>
    </row>
    <row r="25" spans="1:1" ht="15" customHeight="1">
      <c r="A25" s="29" t="str">
        <f>CONCATENATE("| ",Schedule!A24," | ",Schedule!B24," | ",Schedule!C24," | ",TEXT(Schedule!D24,"mm/dd")," | ",Schedule!Q24," |")</f>
        <v>| 11 | 21 | Th | 11/07 | **Text and NLP** &lt;br&gt; [more](https://rpi.analyticsdojo.com/sessions/session21.html) |</v>
      </c>
    </row>
    <row r="26" spans="1:1" ht="15" customHeight="1">
      <c r="A26" s="29" t="str">
        <f>CONCATENATE("| ",Schedule!A25," | ",Schedule!B25," | ",Schedule!C25," | ",TEXT(Schedule!D25,"mm/dd")," | ",Schedule!Q25," |")</f>
        <v>| 12 | 22 | M | 11/11 | **Introduction to Big Data** &lt;br&gt; [more](https://rpi.analyticsdojo.com/sessions/session22.html) |</v>
      </c>
    </row>
    <row r="27" spans="1:1" ht="15" customHeight="1">
      <c r="A27" s="29" t="str">
        <f>CONCATENATE("| ",Schedule!A26," | ",Schedule!B26," | ",Schedule!C26," | ",TEXT(Schedule!D26,"mm/dd")," | ",Schedule!Q26," |")</f>
        <v>| 12 | 23 | Th | 11/14 | **Time Series Analysis** &lt;br&gt; [more](https://rpi.analyticsdojo.com/sessions/session23.html) |</v>
      </c>
    </row>
    <row r="28" spans="1:1" ht="15" customHeight="1">
      <c r="A28" s="29" t="str">
        <f>CONCATENATE("| ",Schedule!A27," | ",Schedule!B27," | ",Schedule!C27," | ",TEXT(Schedule!D27,"mm/dd")," | ",Schedule!Q27," |")</f>
        <v>| 13 | 24 | M | 11/18 | **Image Data and Deep Learning** &lt;br&gt; [more](https://rpi.analyticsdojo.com/sessions/session24.html) |</v>
      </c>
    </row>
    <row r="29" spans="1:1" ht="15" customHeight="1">
      <c r="A29" s="29" t="str">
        <f>CONCATENATE("| ",Schedule!A28," | ",Schedule!B28," | ",Schedule!C28," | ",TEXT(Schedule!D28,"mm/dd")," | ",Schedule!Q28," |")</f>
        <v>| 13 | 25 | Th | 11/21 | **Image Data and Deep Learning** &lt;br&gt; [more](https://rpi.analyticsdojo.com/sessions/session25.html) |</v>
      </c>
    </row>
    <row r="30" spans="1:1" ht="16">
      <c r="A30" s="29" t="str">
        <f>CONCATENATE("| ",Schedule!A29," | ",Schedule!B29," | ",Schedule!C29," | ",TEXT(Schedule!D29,"mm/dd")," | ",Schedule!Q29," |")</f>
        <v>| 14 | 26 | M | 11/25 | **Automl and Modeling Packages** &lt;br&gt; [more](https://rpi.analyticsdojo.com/sessions/session26.html) |</v>
      </c>
    </row>
    <row r="31" spans="1:1" ht="16">
      <c r="A31" s="29" t="str">
        <f>CONCATENATE("| ",Schedule!A30," | ",Schedule!B30," | ",Schedule!C30," | ",TEXT(Schedule!D30,"mm/dd")," | ",Schedule!Q30," |")</f>
        <v>| 14 |  | Th | 11/28 | **Thanksgiving** &lt;br&gt;  |</v>
      </c>
    </row>
    <row r="32" spans="1:1" ht="16">
      <c r="A32" s="29" t="str">
        <f>CONCATENATE("| ",Schedule!A31," | ",Schedule!B31," | ",Schedule!C31," | ",TEXT(Schedule!D31,"mm/dd")," | ",Schedule!Q31," |")</f>
        <v>| 15 | 27 | M | 12/02 | **Automl and Model Search** &lt;br&gt; [more](https://rpi.analyticsdojo.com/sessions/session27.html) |</v>
      </c>
    </row>
    <row r="33" spans="1:1" ht="16">
      <c r="A33" s="29" t="str">
        <f>CONCATENATE("| ",Schedule!A32," | ",Schedule!B32," | ",Schedule!C32," | ",TEXT(Schedule!D32,"mm/dd")," | ",Schedule!Q32," |")</f>
        <v>| 15 | 28 | Th | 12/05 | **Final Presentations** &lt;br&gt; [more](https://rpi.analyticsdojo.com/sessions/session28.html) |</v>
      </c>
    </row>
    <row r="34" spans="1:1" ht="16">
      <c r="A34" s="29" t="str">
        <f>CONCATENATE("| ",Schedule!A33," | ",Schedule!B33," | ",Schedule!C33," | ",TEXT(Schedule!D33,"mm/dd")," | ",Schedule!Q33," |")</f>
        <v>| 16 | 29 | M | 12/09 | **Final Presentations** &lt;br&gt; [more](https://rpi.analyticsdojo.com/sessions/session29.html) |</v>
      </c>
    </row>
    <row r="35" spans="1:1" ht="1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baseColWidth="10" defaultColWidth="8.83203125" defaultRowHeight="16"/>
  <cols>
    <col min="1" max="1" width="79.33203125" style="29" customWidth="1"/>
    <col min="2" max="16384" width="8.83203125" style="29"/>
  </cols>
  <sheetData>
    <row r="1" spans="1:1" ht="51">
      <c r="A1" s="30" t="s">
        <v>841</v>
      </c>
    </row>
    <row r="2" spans="1:1">
      <c r="A2" s="9" t="s">
        <v>840</v>
      </c>
    </row>
    <row r="3" spans="1:1">
      <c r="A3" s="9" t="s">
        <v>843</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baseColWidth="10" defaultColWidth="8.83203125" defaultRowHeight="16"/>
  <cols>
    <col min="1" max="1" width="79.33203125" customWidth="1"/>
  </cols>
  <sheetData>
    <row r="1" spans="1:4" ht="51">
      <c r="A1" s="10" t="s">
        <v>733</v>
      </c>
    </row>
    <row r="2" spans="1:4">
      <c r="A2" s="9" t="s">
        <v>717</v>
      </c>
    </row>
    <row r="3" spans="1:4">
      <c r="A3" s="9" t="s">
        <v>704</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[1](https://rpi.analyticsdojo.com/sessions/session1)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[2](https://rpi.analyticsdojo.com/sessions/session2)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[4](https://rpi.analyticsdojo.com/sessions/session4)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[6](https://rpi.analyticsdojo.com/sessions/session6)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[9](https://rpi.analyticsdojo.com/sessions/session9)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[13](https://rpi.analyticsdojo.com/sessions/session13)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baseColWidth="10" defaultColWidth="8.83203125" defaultRowHeight="16"/>
  <cols>
    <col min="1" max="1" width="81.33203125" customWidth="1"/>
  </cols>
  <sheetData>
    <row r="1" spans="1:1" ht="51">
      <c r="A1" s="26" t="s">
        <v>731</v>
      </c>
    </row>
    <row r="2" spans="1:1">
      <c r="A2" s="9" t="s">
        <v>745</v>
      </c>
    </row>
    <row r="3" spans="1:1">
      <c r="A3" s="9" t="s">
        <v>742</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baseColWidth="10" defaultColWidth="11.1640625" defaultRowHeight="15" customHeight="1"/>
  <cols>
    <col min="1" max="1" width="11.1640625" style="31"/>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text-align:center"&gt;Python and Unsupervised Learning&lt;/h1&gt;
---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C11" s="12" t="s">
        <v>18</v>
      </c>
      <c r="D11" s="31"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732</v>
      </c>
    </row>
    <row r="2" spans="1:1">
      <c r="A2" s="9" t="s">
        <v>716</v>
      </c>
    </row>
    <row r="3" spans="1:1">
      <c r="A3" s="9" t="s">
        <v>715</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baseColWidth="10" defaultColWidth="10.83203125" defaultRowHeight="16"/>
  <cols>
    <col min="3" max="3" width="42.832031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E11" sqref="E11:E12"/>
    </sheetView>
  </sheetViews>
  <sheetFormatPr baseColWidth="10" defaultColWidth="11.1640625" defaultRowHeight="16"/>
  <cols>
    <col min="1" max="1" width="4.33203125" style="42" customWidth="1"/>
    <col min="2" max="2" width="3.83203125" style="44" customWidth="1"/>
    <col min="3" max="3" width="4.6640625" style="44" bestFit="1" customWidth="1"/>
    <col min="4" max="4" width="6" style="44" customWidth="1"/>
    <col min="5" max="5" width="33.33203125" style="46" customWidth="1"/>
    <col min="6" max="7" width="36" style="38" customWidth="1"/>
    <col min="8" max="8" width="6" style="42" customWidth="1"/>
    <col min="9" max="10" width="36" style="38" customWidth="1"/>
    <col min="11" max="11" width="36" style="39" customWidth="1"/>
    <col min="12" max="12" width="11.33203125" style="39" customWidth="1"/>
    <col min="13" max="13" width="13.5" style="63" customWidth="1"/>
    <col min="14" max="14" width="15.5" style="61" hidden="1" customWidth="1"/>
    <col min="15" max="15" width="13.1640625" style="56" hidden="1" customWidth="1"/>
    <col min="16" max="16" width="27" style="56" hidden="1" customWidth="1"/>
    <col min="17" max="17" width="15.33203125" style="56" hidden="1" customWidth="1"/>
    <col min="18" max="19" width="12.33203125" style="56" hidden="1" customWidth="1"/>
    <col min="20" max="20" width="23.6640625" style="56" hidden="1" customWidth="1"/>
    <col min="21" max="21" width="19.33203125" style="56" hidden="1" customWidth="1"/>
    <col min="22" max="22" width="23.5" style="56" hidden="1" customWidth="1"/>
    <col min="23" max="26" width="10.5" customWidth="1"/>
  </cols>
  <sheetData>
    <row r="1" spans="1:22" s="32" customFormat="1" ht="18.25" customHeight="1" thickBot="1">
      <c r="A1" s="114" t="s">
        <v>0</v>
      </c>
      <c r="B1" s="112" t="s">
        <v>703</v>
      </c>
      <c r="C1" s="112" t="s">
        <v>1</v>
      </c>
      <c r="D1" s="103" t="s">
        <v>2</v>
      </c>
      <c r="E1" s="101" t="s">
        <v>3</v>
      </c>
      <c r="F1" s="105" t="s">
        <v>842</v>
      </c>
      <c r="G1" s="106"/>
      <c r="H1" s="107" t="s">
        <v>852</v>
      </c>
      <c r="I1" s="108"/>
      <c r="J1" s="108"/>
      <c r="K1" s="109"/>
      <c r="L1" s="110" t="s">
        <v>850</v>
      </c>
      <c r="M1" s="110" t="s">
        <v>851</v>
      </c>
      <c r="N1" s="116" t="s">
        <v>882</v>
      </c>
      <c r="O1" s="117" t="s">
        <v>883</v>
      </c>
      <c r="P1" s="100" t="s">
        <v>884</v>
      </c>
      <c r="Q1" s="100" t="s">
        <v>885</v>
      </c>
      <c r="R1" s="100" t="s">
        <v>886</v>
      </c>
      <c r="S1" s="100" t="s">
        <v>880</v>
      </c>
      <c r="T1" s="100" t="s">
        <v>881</v>
      </c>
      <c r="U1" s="100" t="s">
        <v>887</v>
      </c>
      <c r="V1" s="100" t="s">
        <v>888</v>
      </c>
    </row>
    <row r="2" spans="1:22" s="32" customFormat="1" ht="22" thickTop="1" thickBot="1">
      <c r="A2" s="115"/>
      <c r="B2" s="113"/>
      <c r="C2" s="113"/>
      <c r="D2" s="104"/>
      <c r="E2" s="102"/>
      <c r="F2" s="72" t="s">
        <v>4</v>
      </c>
      <c r="G2" s="73" t="s">
        <v>5</v>
      </c>
      <c r="H2" s="74" t="s">
        <v>8</v>
      </c>
      <c r="I2" s="75" t="s">
        <v>7</v>
      </c>
      <c r="J2" s="76" t="s">
        <v>849</v>
      </c>
      <c r="K2" s="77" t="s">
        <v>853</v>
      </c>
      <c r="L2" s="111"/>
      <c r="M2" s="111"/>
      <c r="N2" s="116"/>
      <c r="O2" s="117"/>
      <c r="P2" s="100"/>
      <c r="Q2" s="100"/>
      <c r="R2" s="100"/>
      <c r="S2" s="100"/>
      <c r="T2" s="100"/>
      <c r="U2" s="100"/>
      <c r="V2" s="100"/>
    </row>
    <row r="3" spans="1:22" ht="68">
      <c r="A3" s="42">
        <v>1</v>
      </c>
      <c r="B3" s="43">
        <v>1</v>
      </c>
      <c r="C3" s="44" t="s">
        <v>10</v>
      </c>
      <c r="D3" s="45">
        <v>43706</v>
      </c>
      <c r="E3" s="46" t="s">
        <v>11</v>
      </c>
      <c r="F3" s="47" t="s">
        <v>101</v>
      </c>
      <c r="G3" s="48" t="s">
        <v>730</v>
      </c>
      <c r="L3" s="39" t="b">
        <v>0</v>
      </c>
      <c r="M3" s="63" t="b">
        <v>1</v>
      </c>
      <c r="N3" s="61" t="str">
        <f>IF(ISBLANK(H3),"",CONCATENATE("Assignment ",H3," due ", TEXT(D3+Configuration!$B$6, "mm/dd")))</f>
        <v/>
      </c>
      <c r="O3" s="56" t="str">
        <f>IF(B3&gt;0,CONCATENATE("[more](",Configuration!B$29,Configuration!B$28,"/sessions/session",B3,".html)"),"")</f>
        <v>[more](https://rpi.analyticsdojo.com/sessions/session1.html)</v>
      </c>
      <c r="P3" s="56" t="str">
        <f>IF(ISBLANK(H3),"",CONCATENATE(" &lt;br&gt; *",N3,"* &lt;br&gt;"))</f>
        <v/>
      </c>
      <c r="Q3" s="56" t="str">
        <f t="shared" ref="Q3:Q34" si="0">CONCATENATE("**",TRIM(E3),"** &lt;br&gt; ", O3, P3)</f>
        <v>**Course Overview &amp; Introduction to the Data Science Lifecycle** &lt;br&gt; [more](https://rpi.analyticsdojo.com/sessions/session1.html)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 customHeight="1">
      <c r="A4" s="42">
        <v>2</v>
      </c>
      <c r="C4" s="44" t="s">
        <v>12</v>
      </c>
      <c r="D4" s="45">
        <f>D3+4</f>
        <v>43710</v>
      </c>
      <c r="E4" s="49" t="s">
        <v>688</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36">
      <c r="A5" s="50">
        <v>2</v>
      </c>
      <c r="B5" s="43">
        <f>B3+1</f>
        <v>2</v>
      </c>
      <c r="C5" s="43" t="s">
        <v>17</v>
      </c>
      <c r="D5" s="45">
        <v>43711</v>
      </c>
      <c r="E5" s="47" t="s">
        <v>102</v>
      </c>
      <c r="F5" s="47" t="s">
        <v>100</v>
      </c>
      <c r="G5" s="51" t="s">
        <v>729</v>
      </c>
      <c r="H5" s="42">
        <v>1</v>
      </c>
      <c r="I5" s="47" t="s">
        <v>98</v>
      </c>
      <c r="J5" s="47"/>
      <c r="K5" s="67" t="s">
        <v>741</v>
      </c>
      <c r="L5" s="60" t="b">
        <v>1</v>
      </c>
      <c r="M5" s="64" t="b">
        <v>1</v>
      </c>
      <c r="N5" s="61" t="str">
        <f>IF(ISBLANK(H5),"",CONCATENATE("Assignment ",H5," due ", TEXT(D5+Configuration!$B$6, "mm/dd")))</f>
        <v>Assignment 1 due 09/17</v>
      </c>
      <c r="O5" s="56" t="str">
        <f>IF(B5&gt;0,CONCATENATE("[more](",Configuration!B$29,Configuration!B$28,"/sessions/session",B5,".html)"),"")</f>
        <v>[more](https://rpi.analyticsdojo.com/sessions/session2.html)</v>
      </c>
      <c r="P5" s="56" t="str">
        <f t="shared" si="1"/>
        <v xml:space="preserve"> &lt;br&gt; *Assignment 1 due 09/17* &lt;br&gt;</v>
      </c>
      <c r="Q5" s="56" t="str">
        <f t="shared" si="0"/>
        <v>**Python Basics** &lt;br&gt; [more](https://rpi.analyticsdojo.com/sessions/session2.html)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ht="17">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[more](https://rpi.analyticsdojo.com/sessions/session3.html)</v>
      </c>
      <c r="P6" s="56" t="str">
        <f t="shared" si="1"/>
        <v/>
      </c>
      <c r="Q6" s="56" t="str">
        <f t="shared" si="0"/>
        <v>**Python Basics** &lt;br&gt; [more](https://rpi.analyticsdojo.com/sessions/session3.html)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70">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[more](https://rpi.analyticsdojo.com/sessions/session4.html)</v>
      </c>
      <c r="P7" s="56" t="str">
        <f t="shared" si="1"/>
        <v/>
      </c>
      <c r="Q7" s="56" t="str">
        <f t="shared" si="0"/>
        <v>**Python conditionals, loops, functions, aggregating.** &lt;br&gt; [more](https://rpi.analyticsdojo.com/sessions/session4.html)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34">
      <c r="A8" s="42">
        <f t="shared" ref="A8:A13" si="8">A6+1</f>
        <v>3</v>
      </c>
      <c r="B8" s="44">
        <f t="shared" si="7"/>
        <v>5</v>
      </c>
      <c r="C8" s="44" t="s">
        <v>10</v>
      </c>
      <c r="D8" s="45">
        <f t="shared" ref="D8:D33" si="9">D6+7</f>
        <v>43720</v>
      </c>
      <c r="E8" s="47" t="s">
        <v>632</v>
      </c>
      <c r="F8" s="47" t="s">
        <v>99</v>
      </c>
      <c r="G8" s="46"/>
      <c r="H8" s="42">
        <v>2</v>
      </c>
      <c r="K8" s="67" t="s">
        <v>805</v>
      </c>
      <c r="L8" s="39" t="b">
        <v>0</v>
      </c>
      <c r="M8" s="63" t="b">
        <v>0</v>
      </c>
      <c r="N8" s="61" t="str">
        <f>IF(ISBLANK(H8),"",CONCATENATE("Assignment ",H8," due ", TEXT(D8+Configuration!$B$6, "mm/dd")))</f>
        <v>Assignment 2 due 09/26</v>
      </c>
      <c r="O8" s="56" t="str">
        <f>IF(B8&gt;0,CONCATENATE("[more](",Configuration!B$29,Configuration!B$28,"/sessions/session",B8,".html)"),"")</f>
        <v>[more](https://rpi.analyticsdojo.com/sessions/session5.html)</v>
      </c>
      <c r="P8" s="56" t="str">
        <f t="shared" si="1"/>
        <v xml:space="preserve"> &lt;br&gt; *Assignment 2 due 09/26* &lt;br&gt;</v>
      </c>
      <c r="Q8" s="56" t="str">
        <f t="shared" si="0"/>
        <v>**Python conditionals, loops, functions, aggregating (continued)** &lt;br&gt; [more](https://rpi.analyticsdojo.com/sessions/session5.html)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119">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[more](https://rpi.analyticsdojo.com/sessions/session6.html)</v>
      </c>
      <c r="P9" s="56" t="str">
        <f t="shared" si="1"/>
        <v/>
      </c>
      <c r="Q9" s="56" t="str">
        <f t="shared" si="0"/>
        <v>**Python visualization, data manipulation , and feature creation.** &lt;br&gt; [more](https://rpi.analyticsdojo.com/sessions/session6.html)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51">
      <c r="A10" s="42">
        <f t="shared" si="8"/>
        <v>4</v>
      </c>
      <c r="B10" s="44">
        <f t="shared" si="7"/>
        <v>7</v>
      </c>
      <c r="C10" s="44" t="s">
        <v>10</v>
      </c>
      <c r="D10" s="45">
        <f t="shared" si="9"/>
        <v>43727</v>
      </c>
      <c r="E10" s="47" t="s">
        <v>634</v>
      </c>
      <c r="F10" s="47" t="s">
        <v>99</v>
      </c>
      <c r="G10" s="46"/>
      <c r="K10" s="67" t="s">
        <v>817</v>
      </c>
      <c r="L10" s="39" t="b">
        <v>0</v>
      </c>
      <c r="M10" s="63" t="b">
        <v>0</v>
      </c>
      <c r="N10" s="61" t="str">
        <f>IF(ISBLANK(H10),"",CONCATENATE("Assignment ",H10," due ", TEXT(D10+Configuration!$B$6, "mm/dd")))</f>
        <v/>
      </c>
      <c r="O10" s="56" t="str">
        <f>IF(B10&gt;0,CONCATENATE("[more](",Configuration!B$29,Configuration!B$28,"/sessions/session",B10,".html)"),"")</f>
        <v>[more](https://rpi.analyticsdojo.com/sessions/session7.html)</v>
      </c>
      <c r="P10" s="56" t="str">
        <f t="shared" si="1"/>
        <v/>
      </c>
      <c r="Q10" s="56" t="str">
        <f t="shared" si="0"/>
        <v>**Python visualization, data manipulation , and feature creation (continued)** &lt;br&gt; [more](https://rpi.analyticsdojo.com/sessions/session7.html)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4">
      <c r="A11" s="42">
        <f t="shared" si="8"/>
        <v>5</v>
      </c>
      <c r="B11" s="44">
        <f t="shared" si="7"/>
        <v>8</v>
      </c>
      <c r="C11" s="44" t="s">
        <v>12</v>
      </c>
      <c r="D11" s="45">
        <f t="shared" si="9"/>
        <v>43731</v>
      </c>
      <c r="E11" s="9" t="s">
        <v>902</v>
      </c>
      <c r="F11" s="47" t="s">
        <v>636</v>
      </c>
      <c r="G11" s="46"/>
      <c r="L11" s="39" t="b">
        <v>1</v>
      </c>
      <c r="M11" s="63" t="b">
        <v>0</v>
      </c>
      <c r="N11" s="61" t="str">
        <f>IF(ISBLANK(H11),"",CONCATENATE("Assignment ",H11," due ", TEXT(D11+Configuration!$B$6, "mm/dd")))</f>
        <v/>
      </c>
      <c r="O11" s="56" t="str">
        <f>IF(B11&gt;0,CONCATENATE("[more](",Configuration!B$29,Configuration!B$28,"/sessions/session",B11,".html)"),"")</f>
        <v>[more](https://rpi.analyticsdojo.com/sessions/session8.html)</v>
      </c>
      <c r="P11" s="56" t="str">
        <f t="shared" si="1"/>
        <v/>
      </c>
      <c r="Q11" s="56" t="str">
        <f t="shared" si="0"/>
        <v>**Python and Unsupervised Learning** &lt;br&gt; [more](https://rpi.analyticsdojo.com/sessions/session8.html)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ht="17">
      <c r="A12" s="42">
        <f t="shared" si="8"/>
        <v>5</v>
      </c>
      <c r="B12" s="44">
        <f t="shared" si="7"/>
        <v>9</v>
      </c>
      <c r="C12" s="44" t="s">
        <v>10</v>
      </c>
      <c r="D12" s="45">
        <f t="shared" si="9"/>
        <v>43734</v>
      </c>
      <c r="E12" s="9" t="s">
        <v>902</v>
      </c>
      <c r="F12" s="47" t="s">
        <v>99</v>
      </c>
      <c r="G12" s="46"/>
      <c r="L12" s="39" t="b">
        <v>0</v>
      </c>
      <c r="M12" s="63" t="b">
        <v>1</v>
      </c>
      <c r="N12" s="61" t="str">
        <f>IF(ISBLANK(H12),"",CONCATENATE("Assignment ",H12," due ", TEXT(D12+Configuration!$B$6, "mm/dd")))</f>
        <v/>
      </c>
      <c r="O12" s="56" t="str">
        <f>IF(B12&gt;0,CONCATENATE("[more](",Configuration!B$29,Configuration!B$28,"/sessions/session",B12,".html)"),"")</f>
        <v>[more](https://rpi.analyticsdojo.com/sessions/session9.html)</v>
      </c>
      <c r="P12" s="56" t="str">
        <f t="shared" si="1"/>
        <v/>
      </c>
      <c r="Q12" s="56" t="str">
        <f t="shared" si="0"/>
        <v>**Python and Unsupervised Learning** &lt;br&gt; [more](https://rpi.analyticsdojo.com/sessions/session9.html)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102">
      <c r="A13" s="42">
        <f t="shared" si="8"/>
        <v>6</v>
      </c>
      <c r="B13" s="44">
        <f t="shared" si="7"/>
        <v>10</v>
      </c>
      <c r="C13" s="44" t="s">
        <v>12</v>
      </c>
      <c r="D13" s="45">
        <f t="shared" si="9"/>
        <v>43738</v>
      </c>
      <c r="E13" s="46" t="s">
        <v>19</v>
      </c>
      <c r="F13" s="47" t="s">
        <v>648</v>
      </c>
      <c r="G13" s="46"/>
      <c r="L13" s="39" t="b">
        <v>1</v>
      </c>
      <c r="M13" s="63" t="b">
        <v>0</v>
      </c>
      <c r="N13" s="61" t="str">
        <f>IF(ISBLANK(H13),"",CONCATENATE("Assignment ",H13," due ", TEXT(D13+Configuration!$B$6, "mm/dd")))</f>
        <v/>
      </c>
      <c r="O13" s="56" t="str">
        <f>IF(B13&gt;0,CONCATENATE("[more](",Configuration!B$29,Configuration!B$28,"/sessions/session",B13,".html)"),"")</f>
        <v>[more](https://rpi.analyticsdojo.com/sessions/session10.html)</v>
      </c>
      <c r="P13" s="56" t="str">
        <f t="shared" si="1"/>
        <v/>
      </c>
      <c r="Q13" s="56" t="str">
        <f t="shared" si="0"/>
        <v>**Introduction to R** &lt;br&gt; [more](https://rpi.analyticsdojo.com/sessions/session10.html)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ht="17">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[more](https://rpi.analyticsdojo.com/sessions/session11.html)</v>
      </c>
      <c r="P14" s="56" t="str">
        <f t="shared" si="1"/>
        <v/>
      </c>
      <c r="Q14" s="56" t="str">
        <f t="shared" si="0"/>
        <v>**Introduction to R** &lt;br&gt; [more](https://rpi.analyticsdojo.com/sessions/session11.html)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102">
      <c r="A15" s="42">
        <f>A13+1</f>
        <v>7</v>
      </c>
      <c r="B15" s="44">
        <f t="shared" si="7"/>
        <v>12</v>
      </c>
      <c r="C15" s="44" t="s">
        <v>12</v>
      </c>
      <c r="D15" s="45">
        <f t="shared" si="9"/>
        <v>43745</v>
      </c>
      <c r="E15" s="47" t="s">
        <v>638</v>
      </c>
      <c r="F15" s="52" t="s">
        <v>637</v>
      </c>
      <c r="G15" s="53"/>
      <c r="L15" s="66" t="b">
        <v>1</v>
      </c>
      <c r="M15" s="63" t="b">
        <v>0</v>
      </c>
      <c r="N15" s="61" t="str">
        <f>IF(ISBLANK(H15),"",CONCATENATE("Assignment ",H15," due ", TEXT(D15+Configuration!$B$6, "mm/dd")))</f>
        <v/>
      </c>
      <c r="O15" s="56" t="str">
        <f>IF(B15&gt;0,CONCATENATE("[more](",Configuration!B$29,Configuration!B$28,"/sessions/session",B15,".html)"),"")</f>
        <v>[more](https://rpi.analyticsdojo.com/sessions/session12.html)</v>
      </c>
      <c r="P15" s="56" t="str">
        <f t="shared" si="1"/>
        <v/>
      </c>
      <c r="Q15" s="56" t="str">
        <f t="shared" si="0"/>
        <v>**Overview of Modeling** &lt;br&gt; [more](https://rpi.analyticsdojo.com/sessions/session12.html)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ht="17">
      <c r="A16" s="42">
        <v>7</v>
      </c>
      <c r="B16" s="44">
        <f t="shared" si="7"/>
        <v>13</v>
      </c>
      <c r="C16" s="44" t="s">
        <v>10</v>
      </c>
      <c r="D16" s="45">
        <f t="shared" si="9"/>
        <v>43748</v>
      </c>
      <c r="E16" s="47" t="s">
        <v>638</v>
      </c>
      <c r="F16" s="47" t="s">
        <v>99</v>
      </c>
      <c r="G16" s="46"/>
      <c r="L16" s="39" t="b">
        <v>0</v>
      </c>
      <c r="M16" s="63" t="b">
        <v>1</v>
      </c>
      <c r="N16" s="61" t="str">
        <f>IF(ISBLANK(H16),"",CONCATENATE("Assignment ",H16," due ", TEXT(D16+Configuration!$B$6, "mm/dd")))</f>
        <v/>
      </c>
      <c r="O16" s="56" t="str">
        <f>IF(B16&gt;0,CONCATENATE("[more](",Configuration!B$29,Configuration!B$28,"/sessions/session",B16,".html)"),"")</f>
        <v>[more](https://rpi.analyticsdojo.com/sessions/session13.html)</v>
      </c>
      <c r="P16" s="56" t="str">
        <f t="shared" si="1"/>
        <v/>
      </c>
      <c r="Q16" s="56" t="str">
        <f t="shared" si="0"/>
        <v>**Overview of Modeling** &lt;br&gt; [more](https://rpi.analyticsdojo.com/sessions/session13.html)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17">
      <c r="A17" s="42">
        <f>A15+1</f>
        <v>8</v>
      </c>
      <c r="B17" s="44">
        <f t="shared" si="7"/>
        <v>14</v>
      </c>
      <c r="C17" s="44" t="s">
        <v>12</v>
      </c>
      <c r="D17" s="45">
        <f t="shared" si="9"/>
        <v>43752</v>
      </c>
      <c r="E17" s="47" t="s">
        <v>639</v>
      </c>
      <c r="F17" s="46"/>
      <c r="G17" s="46"/>
      <c r="L17" s="39" t="b">
        <v>0</v>
      </c>
      <c r="M17" s="63" t="b">
        <v>0</v>
      </c>
      <c r="N17" s="61" t="str">
        <f>IF(ISBLANK(H17),"",CONCATENATE("Assignment ",H17," due ", TEXT(D17+Configuration!$B$6, "mm/dd")))</f>
        <v/>
      </c>
      <c r="O17" s="56" t="str">
        <f>IF(B17&gt;0,CONCATENATE("[more](",Configuration!B$29,Configuration!B$28,"/sessions/session",B17,".html)"),"")</f>
        <v>[more](https://rpi.analyticsdojo.com/sessions/session14.html)</v>
      </c>
      <c r="P17" s="56" t="str">
        <f t="shared" si="1"/>
        <v/>
      </c>
      <c r="Q17" s="56" t="str">
        <f t="shared" si="0"/>
        <v>**Review/Kaggle Project Introduction** &lt;br&gt; [more](https://rpi.analyticsdojo.com/sessions/session14.html)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ht="17">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[more](https://rpi.analyticsdojo.com/sessions/session15.html)</v>
      </c>
      <c r="P18" s="56" t="str">
        <f t="shared" si="1"/>
        <v/>
      </c>
      <c r="Q18" s="56" t="str">
        <f t="shared" si="0"/>
        <v>**Midterm** &lt;br&gt; [more](https://rpi.analyticsdojo.com/sessions/session15.html)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68">
      <c r="A19" s="42">
        <f t="shared" ref="A19:A32" si="10">A17+1</f>
        <v>9</v>
      </c>
      <c r="B19" s="44">
        <f t="shared" si="7"/>
        <v>16</v>
      </c>
      <c r="C19" s="44" t="s">
        <v>12</v>
      </c>
      <c r="D19" s="45">
        <f t="shared" si="9"/>
        <v>43759</v>
      </c>
      <c r="E19" s="47" t="s">
        <v>640</v>
      </c>
      <c r="F19" s="47" t="s">
        <v>653</v>
      </c>
      <c r="G19" s="46"/>
      <c r="L19" s="39" t="b">
        <v>0</v>
      </c>
      <c r="M19" s="63" t="b">
        <v>0</v>
      </c>
      <c r="N19" s="61" t="str">
        <f>IF(ISBLANK(H19),"",CONCATENATE("Assignment ",H19," due ", TEXT(D19+Configuration!$B$6, "mm/dd")))</f>
        <v/>
      </c>
      <c r="O19" s="56" t="str">
        <f>IF(B19&gt;0,CONCATENATE("[more](",Configuration!B$29,Configuration!B$28,"/sessions/session",B19,".html)"),"")</f>
        <v>[more](https://rpi.analyticsdojo.com/sessions/session16.html)</v>
      </c>
      <c r="P19" s="56" t="str">
        <f t="shared" si="1"/>
        <v/>
      </c>
      <c r="Q19" s="56" t="str">
        <f t="shared" si="0"/>
        <v>**Classification** &lt;br&gt; [more](https://rpi.analyticsdojo.com/sessions/session16.html)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ht="17">
      <c r="A20" s="42">
        <f t="shared" si="10"/>
        <v>9</v>
      </c>
      <c r="B20" s="44">
        <f t="shared" si="7"/>
        <v>17</v>
      </c>
      <c r="C20" s="44" t="s">
        <v>10</v>
      </c>
      <c r="D20" s="45">
        <f t="shared" si="9"/>
        <v>43762</v>
      </c>
      <c r="E20" s="47" t="s">
        <v>640</v>
      </c>
      <c r="F20" s="47" t="s">
        <v>99</v>
      </c>
      <c r="G20" s="53"/>
      <c r="L20" s="39" t="b">
        <v>0</v>
      </c>
      <c r="M20" s="63" t="b">
        <v>0</v>
      </c>
      <c r="N20" s="61" t="str">
        <f>IF(ISBLANK(H20),"",CONCATENATE("Assignment ",H20," due ", TEXT(D20+Configuration!$B$6, "mm/dd")))</f>
        <v/>
      </c>
      <c r="O20" s="56" t="str">
        <f>IF(B20&gt;0,CONCATENATE("[more](",Configuration!B$29,Configuration!B$28,"/sessions/session",B20,".html)"),"")</f>
        <v>[more](https://rpi.analyticsdojo.com/sessions/session17.html)</v>
      </c>
      <c r="P20" s="56" t="str">
        <f t="shared" si="1"/>
        <v/>
      </c>
      <c r="Q20" s="56" t="str">
        <f t="shared" si="0"/>
        <v>**Classification** &lt;br&gt; [more](https://rpi.analyticsdojo.com/sessions/session17.html)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51">
      <c r="A21" s="42">
        <f t="shared" si="10"/>
        <v>10</v>
      </c>
      <c r="B21" s="44">
        <f t="shared" si="7"/>
        <v>18</v>
      </c>
      <c r="C21" s="44" t="s">
        <v>12</v>
      </c>
      <c r="D21" s="45">
        <f t="shared" si="9"/>
        <v>43766</v>
      </c>
      <c r="E21" s="47" t="s">
        <v>641</v>
      </c>
      <c r="F21" s="52" t="s">
        <v>654</v>
      </c>
      <c r="G21" s="53"/>
      <c r="L21" s="39" t="b">
        <v>0</v>
      </c>
      <c r="M21" s="63" t="b">
        <v>0</v>
      </c>
      <c r="N21" s="61" t="str">
        <f>IF(ISBLANK(H21),"",CONCATENATE("Assignment ",H21," due ", TEXT(D21+Configuration!$B$6, "mm/dd")))</f>
        <v/>
      </c>
      <c r="O21" s="56" t="str">
        <f>IF(B21&gt;0,CONCATENATE("[more](",Configuration!B$29,Configuration!B$28,"/sessions/session",B21,".html)"),"")</f>
        <v>[more](https://rpi.analyticsdojo.com/sessions/session18.html)</v>
      </c>
      <c r="P21" s="56" t="str">
        <f t="shared" si="1"/>
        <v/>
      </c>
      <c r="Q21" s="56" t="str">
        <f t="shared" si="0"/>
        <v>**Regression** &lt;br&gt; [more](https://rpi.analyticsdojo.com/sessions/session18.html)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ht="17">
      <c r="A22" s="42">
        <f t="shared" si="10"/>
        <v>10</v>
      </c>
      <c r="B22" s="44">
        <f t="shared" si="7"/>
        <v>19</v>
      </c>
      <c r="C22" s="44" t="s">
        <v>10</v>
      </c>
      <c r="D22" s="45">
        <f t="shared" si="9"/>
        <v>43769</v>
      </c>
      <c r="E22" s="52" t="s">
        <v>641</v>
      </c>
      <c r="F22" s="47" t="s">
        <v>99</v>
      </c>
      <c r="G22" s="46"/>
      <c r="L22" s="39" t="b">
        <v>0</v>
      </c>
      <c r="M22" s="63" t="b">
        <v>0</v>
      </c>
      <c r="N22" s="61" t="str">
        <f>IF(ISBLANK(H22),"",CONCATENATE("Assignment ",H22," due ", TEXT(D22+Configuration!$B$6, "mm/dd")))</f>
        <v/>
      </c>
      <c r="O22" s="56" t="str">
        <f>IF(B22&gt;0,CONCATENATE("[more](",Configuration!B$29,Configuration!B$28,"/sessions/session",B22,".html)"),"")</f>
        <v>[more](https://rpi.analyticsdojo.com/sessions/session19.html)</v>
      </c>
      <c r="P22" s="56" t="str">
        <f t="shared" si="1"/>
        <v/>
      </c>
      <c r="Q22" s="56" t="str">
        <f t="shared" si="0"/>
        <v>**Regression** &lt;br&gt; [more](https://rpi.analyticsdojo.com/sessions/session19.html)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4">
      <c r="A23" s="42">
        <f t="shared" si="10"/>
        <v>11</v>
      </c>
      <c r="B23" s="44">
        <f t="shared" si="7"/>
        <v>20</v>
      </c>
      <c r="C23" s="44" t="s">
        <v>12</v>
      </c>
      <c r="D23" s="45">
        <f t="shared" si="9"/>
        <v>43773</v>
      </c>
      <c r="E23" s="52" t="s">
        <v>642</v>
      </c>
      <c r="F23" s="47" t="s">
        <v>649</v>
      </c>
      <c r="G23" s="46"/>
      <c r="L23" s="39" t="b">
        <v>1</v>
      </c>
      <c r="M23" s="63" t="b">
        <v>0</v>
      </c>
      <c r="N23" s="61" t="str">
        <f>IF(ISBLANK(H23),"",CONCATENATE("Assignment ",H23," due ", TEXT(D23+Configuration!$B$6, "mm/dd")))</f>
        <v/>
      </c>
      <c r="O23" s="56" t="str">
        <f>IF(B23&gt;0,CONCATENATE("[more](",Configuration!B$29,Configuration!B$28,"/sessions/session",B23,".html)"),"")</f>
        <v>[more](https://rpi.analyticsdojo.com/sessions/session20.html)</v>
      </c>
      <c r="P23" s="56" t="str">
        <f t="shared" si="1"/>
        <v/>
      </c>
      <c r="Q23" s="56" t="str">
        <f t="shared" si="0"/>
        <v>**Text and NLP** &lt;br&gt; [more](https://rpi.analyticsdojo.com/sessions/session20.html)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ht="17">
      <c r="A24" s="42">
        <f t="shared" si="10"/>
        <v>11</v>
      </c>
      <c r="B24" s="44">
        <f t="shared" si="7"/>
        <v>21</v>
      </c>
      <c r="C24" s="44" t="s">
        <v>10</v>
      </c>
      <c r="D24" s="45">
        <f t="shared" si="9"/>
        <v>43776</v>
      </c>
      <c r="E24" s="52" t="s">
        <v>642</v>
      </c>
      <c r="F24" s="47" t="s">
        <v>99</v>
      </c>
      <c r="G24" s="46"/>
      <c r="L24" s="39" t="b">
        <v>0</v>
      </c>
      <c r="M24" s="63" t="b">
        <v>0</v>
      </c>
      <c r="N24" s="61" t="str">
        <f>IF(ISBLANK(H24),"",CONCATENATE("Assignment ",H24," due ", TEXT(D24+Configuration!$B$6, "mm/dd")))</f>
        <v/>
      </c>
      <c r="O24" s="56" t="str">
        <f>IF(B24&gt;0,CONCATENATE("[more](",Configuration!B$29,Configuration!B$28,"/sessions/session",B24,".html)"),"")</f>
        <v>[more](https://rpi.analyticsdojo.com/sessions/session21.html)</v>
      </c>
      <c r="P24" s="56" t="str">
        <f t="shared" si="1"/>
        <v/>
      </c>
      <c r="Q24" s="56" t="str">
        <f t="shared" si="0"/>
        <v>**Text and NLP** &lt;br&gt; [more](https://rpi.analyticsdojo.com/sessions/session21.html)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51">
      <c r="A25" s="42">
        <f t="shared" si="10"/>
        <v>12</v>
      </c>
      <c r="B25" s="44">
        <f t="shared" si="7"/>
        <v>22</v>
      </c>
      <c r="C25" s="44" t="s">
        <v>12</v>
      </c>
      <c r="D25" s="45">
        <f t="shared" si="9"/>
        <v>43780</v>
      </c>
      <c r="E25" s="46" t="s">
        <v>24</v>
      </c>
      <c r="F25" s="52" t="s">
        <v>650</v>
      </c>
      <c r="G25" s="53"/>
      <c r="L25" s="39" t="b">
        <v>0</v>
      </c>
      <c r="M25" s="63" t="b">
        <v>0</v>
      </c>
      <c r="N25" s="61" t="str">
        <f>IF(ISBLANK(H25),"",CONCATENATE("Assignment ",H25," due ", TEXT(D25+Configuration!$B$6, "mm/dd")))</f>
        <v/>
      </c>
      <c r="O25" s="56" t="str">
        <f>IF(B25&gt;0,CONCATENATE("[more](",Configuration!B$29,Configuration!B$28,"/sessions/session",B25,".html)"),"")</f>
        <v>[more](https://rpi.analyticsdojo.com/sessions/session22.html)</v>
      </c>
      <c r="P25" s="56" t="str">
        <f t="shared" si="1"/>
        <v/>
      </c>
      <c r="Q25" s="56" t="str">
        <f t="shared" si="0"/>
        <v>**Introduction to Big Data** &lt;br&gt; [more](https://rpi.analyticsdojo.com/sessions/session22.html)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68">
      <c r="A26" s="42">
        <f t="shared" si="10"/>
        <v>12</v>
      </c>
      <c r="B26" s="44">
        <f t="shared" si="7"/>
        <v>23</v>
      </c>
      <c r="C26" s="44" t="s">
        <v>10</v>
      </c>
      <c r="D26" s="45">
        <f t="shared" si="9"/>
        <v>43783</v>
      </c>
      <c r="E26" s="47" t="s">
        <v>645</v>
      </c>
      <c r="F26" s="52" t="s">
        <v>651</v>
      </c>
      <c r="G26" s="54"/>
      <c r="L26" s="39" t="b">
        <v>1</v>
      </c>
      <c r="M26" s="63" t="b">
        <v>0</v>
      </c>
      <c r="N26" s="61" t="str">
        <f>IF(ISBLANK(H26),"",CONCATENATE("Assignment ",H26," due ", TEXT(D26+Configuration!$B$6, "mm/dd")))</f>
        <v/>
      </c>
      <c r="O26" s="56" t="str">
        <f>IF(B26&gt;0,CONCATENATE("[more](",Configuration!B$29,Configuration!B$28,"/sessions/session",B26,".html)"),"")</f>
        <v>[more](https://rpi.analyticsdojo.com/sessions/session23.html)</v>
      </c>
      <c r="P26" s="56" t="str">
        <f t="shared" si="1"/>
        <v/>
      </c>
      <c r="Q26" s="56" t="str">
        <f t="shared" si="0"/>
        <v>**Time Series Analysis** &lt;br&gt; [more](https://rpi.analyticsdojo.com/sessions/session23.html)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85">
      <c r="A27" s="42">
        <f t="shared" si="10"/>
        <v>13</v>
      </c>
      <c r="B27" s="44">
        <f t="shared" si="7"/>
        <v>24</v>
      </c>
      <c r="C27" s="44" t="s">
        <v>12</v>
      </c>
      <c r="D27" s="45">
        <f t="shared" si="9"/>
        <v>43787</v>
      </c>
      <c r="E27" s="47" t="s">
        <v>643</v>
      </c>
      <c r="F27" s="52" t="s">
        <v>652</v>
      </c>
      <c r="G27" s="53"/>
      <c r="L27" s="39" t="b">
        <v>0</v>
      </c>
      <c r="M27" s="63" t="b">
        <v>0</v>
      </c>
      <c r="N27" s="61" t="str">
        <f>IF(ISBLANK(H27),"",CONCATENATE("Assignment ",H27," due ", TEXT(D27+Configuration!$B$6, "mm/dd")))</f>
        <v/>
      </c>
      <c r="O27" s="56" t="str">
        <f>IF(B27&gt;0,CONCATENATE("[more](",Configuration!B$29,Configuration!B$28,"/sessions/session",B27,".html)"),"")</f>
        <v>[more](https://rpi.analyticsdojo.com/sessions/session24.html)</v>
      </c>
      <c r="P27" s="56" t="str">
        <f t="shared" si="1"/>
        <v/>
      </c>
      <c r="Q27" s="56" t="str">
        <f t="shared" si="0"/>
        <v>**Image Data and Deep Learning** &lt;br&gt; [more](https://rpi.analyticsdojo.com/sessions/session24.html)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17">
      <c r="A28" s="42">
        <f t="shared" si="10"/>
        <v>13</v>
      </c>
      <c r="B28" s="44">
        <f t="shared" si="7"/>
        <v>25</v>
      </c>
      <c r="C28" s="44" t="s">
        <v>10</v>
      </c>
      <c r="D28" s="45">
        <f t="shared" si="9"/>
        <v>43790</v>
      </c>
      <c r="E28" s="47" t="s">
        <v>643</v>
      </c>
      <c r="F28" s="47" t="s">
        <v>99</v>
      </c>
      <c r="G28" s="46"/>
      <c r="L28" s="39" t="b">
        <v>0</v>
      </c>
      <c r="M28" s="63" t="b">
        <v>0</v>
      </c>
      <c r="N28" s="61" t="str">
        <f>IF(ISBLANK(H28),"",CONCATENATE("Assignment ",H28," due ", TEXT(D28+Configuration!$B$6, "mm/dd")))</f>
        <v/>
      </c>
      <c r="O28" s="56" t="str">
        <f>IF(B28&gt;0,CONCATENATE("[more](",Configuration!B$29,Configuration!B$28,"/sessions/session",B28,".html)"),"")</f>
        <v>[more](https://rpi.analyticsdojo.com/sessions/session25.html)</v>
      </c>
      <c r="P28" s="56" t="str">
        <f t="shared" si="1"/>
        <v/>
      </c>
      <c r="Q28" s="56" t="str">
        <f t="shared" si="0"/>
        <v>**Image Data and Deep Learning** &lt;br&gt; [more](https://rpi.analyticsdojo.com/sessions/session25.html)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4">
      <c r="A29" s="42">
        <f t="shared" si="10"/>
        <v>14</v>
      </c>
      <c r="B29" s="44">
        <f t="shared" si="7"/>
        <v>26</v>
      </c>
      <c r="C29" s="44" t="s">
        <v>12</v>
      </c>
      <c r="D29" s="45">
        <f t="shared" si="9"/>
        <v>43794</v>
      </c>
      <c r="E29" s="47" t="s">
        <v>646</v>
      </c>
      <c r="F29" s="47" t="s">
        <v>647</v>
      </c>
      <c r="G29" s="46"/>
      <c r="L29" s="39" t="b">
        <v>0</v>
      </c>
      <c r="M29" s="63" t="b">
        <v>0</v>
      </c>
      <c r="N29" s="61" t="str">
        <f>IF(ISBLANK(H29),"",CONCATENATE("Assignment ",H29," due ", TEXT(D29+Configuration!$B$6, "mm/dd")))</f>
        <v/>
      </c>
      <c r="O29" s="56" t="str">
        <f>IF(B29&gt;0,CONCATENATE("[more](",Configuration!B$29,Configuration!B$28,"/sessions/session",B29,".html)"),"")</f>
        <v>[more](https://rpi.analyticsdojo.com/sessions/session26.html)</v>
      </c>
      <c r="P29" s="56" t="str">
        <f t="shared" si="1"/>
        <v/>
      </c>
      <c r="Q29" s="56" t="str">
        <f t="shared" si="0"/>
        <v>**Automl and Modeling Packages** &lt;br&gt; [more](https://rpi.analyticsdojo.com/sessions/session26.html)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ht="17">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ht="17">
      <c r="A31" s="42">
        <f t="shared" si="10"/>
        <v>15</v>
      </c>
      <c r="B31" s="43">
        <v>27</v>
      </c>
      <c r="C31" s="44" t="s">
        <v>12</v>
      </c>
      <c r="D31" s="45">
        <f t="shared" si="9"/>
        <v>43801</v>
      </c>
      <c r="E31" s="47" t="s">
        <v>644</v>
      </c>
      <c r="F31" s="47" t="s">
        <v>99</v>
      </c>
      <c r="G31" s="46"/>
      <c r="L31" s="39" t="b">
        <v>0</v>
      </c>
      <c r="M31" s="63" t="b">
        <v>0</v>
      </c>
      <c r="N31" s="61" t="str">
        <f>IF(ISBLANK(H31),"",CONCATENATE("Assignment ",H31," due ", TEXT(D31+Configuration!$B$6, "mm/dd")))</f>
        <v/>
      </c>
      <c r="O31" s="56" t="str">
        <f>IF(B31&gt;0,CONCATENATE("[more](",Configuration!B$29,Configuration!B$28,"/sessions/session",B31,".html)"),"")</f>
        <v>[more](https://rpi.analyticsdojo.com/sessions/session27.html)</v>
      </c>
      <c r="P31" s="56" t="str">
        <f t="shared" si="1"/>
        <v/>
      </c>
      <c r="Q31" s="56" t="str">
        <f t="shared" si="0"/>
        <v>**Automl and Model Search** &lt;br&gt; [more](https://rpi.analyticsdojo.com/sessions/session27.html)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ht="17">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[more](https://rpi.analyticsdojo.com/sessions/session28.html)</v>
      </c>
      <c r="P32" s="56" t="str">
        <f t="shared" si="1"/>
        <v/>
      </c>
      <c r="Q32" s="56" t="str">
        <f t="shared" si="0"/>
        <v>**Final Presentations** &lt;br&gt; [more](https://rpi.analyticsdojo.com/sessions/session28.html)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ht="17">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[more](https://rpi.analyticsdojo.com/sessions/session29.html)</v>
      </c>
      <c r="P33" s="56" t="str">
        <f t="shared" si="1"/>
        <v/>
      </c>
      <c r="Q33" s="56" t="str">
        <f t="shared" si="0"/>
        <v>**Final Presentations** &lt;br&gt; [more](https://rpi.analyticsdojo.com/sessions/session29.html)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ht="17">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baseColWidth="10" defaultColWidth="8.83203125" defaultRowHeight="16"/>
  <cols>
    <col min="1" max="1" width="8.83203125" style="34" customWidth="1"/>
    <col min="2" max="3" width="36" style="29" customWidth="1"/>
    <col min="4" max="4" width="17.1640625" style="56" hidden="1" customWidth="1"/>
    <col min="5" max="5" width="27.1640625" style="56" hidden="1" customWidth="1"/>
    <col min="6" max="6" width="30" style="56" hidden="1" customWidth="1"/>
    <col min="7" max="16384" width="8.83203125" style="29"/>
  </cols>
  <sheetData>
    <row r="1" spans="1:7" s="32" customFormat="1" ht="19">
      <c r="A1" s="33" t="s">
        <v>727</v>
      </c>
      <c r="B1" s="32" t="s">
        <v>6</v>
      </c>
      <c r="C1" s="32" t="s">
        <v>9</v>
      </c>
      <c r="D1" s="55" t="s">
        <v>877</v>
      </c>
      <c r="E1" s="55" t="s">
        <v>878</v>
      </c>
      <c r="F1" s="55" t="s">
        <v>879</v>
      </c>
    </row>
    <row r="2" spans="1:7" ht="17">
      <c r="A2" s="34">
        <v>2</v>
      </c>
      <c r="B2" s="21" t="s">
        <v>844</v>
      </c>
      <c r="C2" s="27" t="s">
        <v>746</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ht="17">
      <c r="A3" s="34">
        <v>2</v>
      </c>
      <c r="B3" s="21" t="s">
        <v>845</v>
      </c>
      <c r="C3" s="28" t="s">
        <v>747</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ht="17">
      <c r="A4" s="34">
        <v>2</v>
      </c>
      <c r="B4" s="21" t="s">
        <v>748</v>
      </c>
      <c r="C4" s="28" t="s">
        <v>751</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ht="17">
      <c r="A5" s="34">
        <v>2</v>
      </c>
      <c r="B5" s="21" t="s">
        <v>749</v>
      </c>
      <c r="C5" s="28" t="s">
        <v>752</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ht="17">
      <c r="A6" s="34">
        <v>2</v>
      </c>
      <c r="B6" s="21" t="s">
        <v>750</v>
      </c>
      <c r="C6" s="28" t="s">
        <v>753</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4">
      <c r="A7" s="34">
        <v>4</v>
      </c>
      <c r="B7" s="35" t="s">
        <v>846</v>
      </c>
      <c r="C7" s="36" t="s">
        <v>754</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4">
      <c r="A8" s="34">
        <v>6</v>
      </c>
      <c r="B8" s="35" t="s">
        <v>847</v>
      </c>
      <c r="C8" s="36" t="s">
        <v>755</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ht="17">
      <c r="A9" s="34">
        <v>8</v>
      </c>
      <c r="B9" s="35" t="s">
        <v>756</v>
      </c>
      <c r="C9" s="29" t="s">
        <v>759</v>
      </c>
      <c r="D9" s="56" t="str">
        <f t="shared" si="3"/>
        <v>[Install Tableau (free for students)](https://www.tableau.com/academic/students)</v>
      </c>
      <c r="E9" s="56" t="str">
        <f t="shared" si="1"/>
        <v>[Install Tableau (free for students)](https://www.tableau.com/academic/students)</v>
      </c>
      <c r="F9" s="56" t="str">
        <f t="shared" si="2"/>
        <v/>
      </c>
    </row>
    <row r="10" spans="1:7" ht="34">
      <c r="A10" s="34">
        <v>8</v>
      </c>
      <c r="B10" s="35" t="s">
        <v>757</v>
      </c>
      <c r="C10" s="29" t="s">
        <v>758</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ht="17">
      <c r="A11" s="34">
        <v>8</v>
      </c>
      <c r="B11" s="35" t="s">
        <v>760</v>
      </c>
      <c r="C11" s="29" t="s">
        <v>761</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ht="17">
      <c r="A12" s="34">
        <v>8</v>
      </c>
      <c r="B12" s="35" t="s">
        <v>763</v>
      </c>
      <c r="C12" s="29" t="s">
        <v>762</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ht="17">
      <c r="A13" s="34">
        <v>8</v>
      </c>
      <c r="B13" s="35" t="s">
        <v>764</v>
      </c>
      <c r="C13" s="29" t="s">
        <v>765</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767</v>
      </c>
      <c r="C14" s="37" t="s">
        <v>766</v>
      </c>
      <c r="D14" s="56" t="str">
        <f t="shared" si="3"/>
        <v>[R for Data Science (Chapters 1-3)](https://r4ds.had.co.nz)</v>
      </c>
      <c r="E14" s="56" t="str">
        <f t="shared" si="1"/>
        <v>[R for Data Science (Chapters 1-3)](https://r4ds.had.co.nz)</v>
      </c>
      <c r="F14" s="56" t="str">
        <f t="shared" si="2"/>
        <v/>
      </c>
    </row>
    <row r="15" spans="1:7">
      <c r="A15" s="34">
        <v>10</v>
      </c>
      <c r="B15" s="9" t="s">
        <v>769</v>
      </c>
      <c r="C15" s="29" t="s">
        <v>768</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ht="17">
      <c r="A16" s="34">
        <v>12</v>
      </c>
      <c r="B16" s="35" t="s">
        <v>770</v>
      </c>
      <c r="C16" s="29" t="s">
        <v>775</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4">
      <c r="A17" s="34">
        <v>12</v>
      </c>
      <c r="B17" s="35" t="s">
        <v>771</v>
      </c>
      <c r="C17" s="29" t="s">
        <v>776</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772</v>
      </c>
      <c r="C18" s="29" t="s">
        <v>777</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773</v>
      </c>
      <c r="C19" s="29" t="s">
        <v>778</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774</v>
      </c>
      <c r="C20" s="29" t="s">
        <v>779</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787</v>
      </c>
      <c r="C21" s="29" t="s">
        <v>780</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786</v>
      </c>
      <c r="C22" s="29" t="s">
        <v>781</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785</v>
      </c>
      <c r="C23" s="29" t="s">
        <v>782</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784</v>
      </c>
      <c r="C24" s="29" t="s">
        <v>783</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791</v>
      </c>
      <c r="C25" s="29" t="s">
        <v>790</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792</v>
      </c>
      <c r="C26" s="29" t="s">
        <v>789</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793</v>
      </c>
      <c r="C27" s="29" t="s">
        <v>788</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baseColWidth="10" defaultColWidth="8.83203125" defaultRowHeight="16"/>
  <cols>
    <col min="1" max="1" width="8.83203125" style="34" customWidth="1"/>
    <col min="2" max="2" width="36" customWidth="1"/>
    <col min="3" max="3" width="30.33203125" style="29" customWidth="1"/>
    <col min="4" max="4" width="36" customWidth="1"/>
    <col min="5" max="5" width="17" style="56" hidden="1" customWidth="1"/>
    <col min="6" max="6" width="27.1640625" style="56" hidden="1" customWidth="1"/>
    <col min="7" max="7" width="30.83203125" style="56" hidden="1" customWidth="1"/>
    <col min="8" max="8" width="13.1640625" style="56" hidden="1" customWidth="1"/>
    <col min="9" max="9" width="17" style="56" hidden="1" customWidth="1"/>
    <col min="10" max="10" width="15.83203125" hidden="1" customWidth="1"/>
    <col min="11" max="11" width="25.6640625" style="56" hidden="1" customWidth="1"/>
    <col min="12" max="12" width="28.1640625" style="56" hidden="1" customWidth="1"/>
  </cols>
  <sheetData>
    <row r="1" spans="1:12" s="32" customFormat="1" ht="19">
      <c r="A1" s="33" t="s">
        <v>727</v>
      </c>
      <c r="B1" s="32" t="s">
        <v>728</v>
      </c>
      <c r="C1" s="32" t="s">
        <v>859</v>
      </c>
      <c r="D1" s="32" t="s">
        <v>860</v>
      </c>
      <c r="E1" s="55" t="s">
        <v>877</v>
      </c>
      <c r="F1" s="55" t="s">
        <v>878</v>
      </c>
      <c r="G1" s="55" t="s">
        <v>879</v>
      </c>
      <c r="H1" s="55"/>
      <c r="I1" s="55"/>
      <c r="J1" s="88" t="s">
        <v>899</v>
      </c>
      <c r="K1" s="88" t="s">
        <v>900</v>
      </c>
      <c r="L1" s="88" t="s">
        <v>901</v>
      </c>
    </row>
    <row r="2" spans="1:12" ht="17">
      <c r="A2" s="34">
        <v>1</v>
      </c>
      <c r="B2" s="21" t="s">
        <v>719</v>
      </c>
      <c r="C2" s="21" t="s">
        <v>866</v>
      </c>
      <c r="D2" s="27" t="s">
        <v>722</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Jupyter?](https://rpi.analyticsdojo.com/notebooks/01-what-is-jupyter.html)</v>
      </c>
      <c r="K2" s="56" t="str">
        <f>IF(A2=A1,K1&amp;"&lt;br&gt;"&amp;J2,J2)</f>
        <v>[What is Jupyter?](https://rpi.analyticsdojo.com/notebooks/01-what-is-jupyter.html)</v>
      </c>
      <c r="L2" s="56" t="str">
        <f>IF(A2&lt;&gt;A3,K2,"")</f>
        <v/>
      </c>
    </row>
    <row r="3" spans="1:12" ht="17">
      <c r="A3" s="34">
        <v>1</v>
      </c>
      <c r="B3" s="21" t="s">
        <v>720</v>
      </c>
      <c r="C3" s="21" t="s">
        <v>869</v>
      </c>
      <c r="D3" s="28" t="s">
        <v>723</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Basics](https://rpi.analyticsdojo.com/notebooks/02-notebook-basics.html)</v>
      </c>
      <c r="K3" s="56" t="str">
        <f t="shared" ref="K3:K33" si="5">IF(A3=A2,K2&amp;"&lt;br&gt;"&amp;J3,J3)</f>
        <v>[What is Jupyter?](https://rpi.analyticsdojo.com/notebooks/01-what-is-jupyter.html)&lt;br&gt;[Notebook Basics](https://rpi.analyticsdojo.com/notebooks/02-notebook-basics.html)</v>
      </c>
      <c r="L3" s="56" t="str">
        <f t="shared" ref="L3:L32" si="6">IF(A3&lt;&gt;A4,K3,"")</f>
        <v/>
      </c>
    </row>
    <row r="4" spans="1:12" ht="17">
      <c r="A4" s="34">
        <v>1</v>
      </c>
      <c r="B4" s="21" t="s">
        <v>721</v>
      </c>
      <c r="C4" s="21" t="s">
        <v>867</v>
      </c>
      <c r="D4" s="28" t="s">
        <v>724</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Code](https://rpi.analyticsdojo.com/notebooks/03-running-code.html)</v>
      </c>
      <c r="K4" s="56" t="str">
        <f t="shared" si="5"/>
        <v>[What is Jupyter?](https://rpi.analyticsdojo.com/notebooks/01-what-is-jupyter.html)&lt;br&gt;[Notebook Basics](https://rpi.analyticsdojo.com/notebooks/02-notebook-basics.html)&lt;br&gt;[Running Code](https://rpi.analyticsdojo.com/notebooks/03-running-code.html)</v>
      </c>
      <c r="L4" s="56" t="str">
        <f t="shared" si="6"/>
        <v/>
      </c>
    </row>
    <row r="5" spans="1:12" ht="17">
      <c r="A5" s="34">
        <v>1</v>
      </c>
      <c r="B5" s="21" t="s">
        <v>13</v>
      </c>
      <c r="C5" s="21" t="s">
        <v>868</v>
      </c>
      <c r="D5" s="28" t="s">
        <v>725</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[Markdown](https://rpi.analyticsdojo.com/notebooks/04-markdown.html)</v>
      </c>
      <c r="K5" s="56" t="str">
        <f t="shared" si="5"/>
        <v>[What is Jupyter?](https://rpi.analyticsdojo.com/notebooks/01-what-is-jupyter.html)&lt;br&gt;[Notebook Basics](https://rpi.analyticsdojo.com/notebooks/02-notebook-basics.html)&lt;br&gt;[Running Code](https://rpi.analyticsdojo.com/notebooks/03-running-code.html)&lt;br&gt;[Markdown](https://rpi.analyticsdojo.com/notebooks/04-markdown.html)</v>
      </c>
      <c r="L5" s="56" t="str">
        <f t="shared" si="6"/>
        <v>[What is Jupyter?](https://rpi.analyticsdojo.com/notebooks/01-what-is-jupyter.html)&lt;br&gt;[Notebook Basics](https://rpi.analyticsdojo.com/notebooks/02-notebook-basics.html)&lt;br&gt;[Running Code](https://rpi.analyticsdojo.com/notebooks/03-running-code.html)&lt;br&gt;[Markdown](https://rpi.analyticsdojo.com/notebooks/04-markdown.html)</v>
      </c>
    </row>
    <row r="6" spans="1:12" ht="17">
      <c r="A6" s="34">
        <v>2</v>
      </c>
      <c r="B6" s="35" t="s">
        <v>734</v>
      </c>
      <c r="C6" s="21" t="s">
        <v>870</v>
      </c>
      <c r="D6" t="s">
        <v>738</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Overview](https://rpi.analyticsdojo.com/notebooks/05-intro-python-overview.html)</v>
      </c>
      <c r="K6" s="56" t="str">
        <f t="shared" si="5"/>
        <v>[Python Overview](https://rpi.analyticsdojo.com/notebooks/05-intro-python-overview.html)</v>
      </c>
      <c r="L6" s="56" t="str">
        <f t="shared" si="6"/>
        <v/>
      </c>
    </row>
    <row r="7" spans="1:12" ht="17">
      <c r="A7" s="34">
        <v>2</v>
      </c>
      <c r="B7" s="35" t="s">
        <v>735</v>
      </c>
      <c r="C7" s="35" t="s">
        <v>871</v>
      </c>
      <c r="D7" t="s">
        <v>739</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Structures](https://rpi.analyticsdojo.com/notebooks/06-intro-python-datastructures.html)</v>
      </c>
      <c r="K7" s="56" t="str">
        <f t="shared" si="5"/>
        <v>[Python Overview](https://rpi.analyticsdojo.com/notebooks/05-intro-python-overview.html)&lt;br&gt;[Basic Data Structures](https://rpi.analyticsdojo.com/notebooks/06-intro-python-datastructures.html)</v>
      </c>
      <c r="L7" s="56" t="str">
        <f t="shared" si="6"/>
        <v/>
      </c>
    </row>
    <row r="8" spans="1:12" ht="17">
      <c r="A8" s="34">
        <v>2</v>
      </c>
      <c r="B8" s="35" t="s">
        <v>736</v>
      </c>
      <c r="C8" s="35" t="s">
        <v>872</v>
      </c>
      <c r="D8" t="s">
        <v>740</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[Numpy](https://rpi.analyticsdojo.com/notebooks/07-intro-python-numpy.html)</v>
      </c>
      <c r="K8" s="56" t="str">
        <f t="shared" si="5"/>
        <v>[Python Overview](https://rpi.analyticsdojo.com/notebooks/05-intro-python-overview.html)&lt;br&gt;[Basic Data Structures](https://rpi.analyticsdojo.com/notebooks/06-intro-python-datastructures.html)&lt;br&gt;[Numpy](https://rpi.analyticsdojo.com/notebooks/07-intro-python-numpy.html)</v>
      </c>
      <c r="L8" s="56" t="str">
        <f t="shared" si="6"/>
        <v/>
      </c>
    </row>
    <row r="9" spans="1:12" ht="17">
      <c r="A9" s="34">
        <v>2</v>
      </c>
      <c r="B9" s="35" t="s">
        <v>737</v>
      </c>
      <c r="C9" s="35" t="s">
        <v>873</v>
      </c>
      <c r="D9" t="s">
        <v>740</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[Pandas](https://rpi.analyticsdojo.com/notebooks/08-intro-python-pandas.html)</v>
      </c>
      <c r="K9" s="56" t="str">
        <f t="shared" si="5"/>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L9" s="56" t="str">
        <f t="shared" si="6"/>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row>
    <row r="10" spans="1:12" ht="17">
      <c r="A10" s="34">
        <v>4</v>
      </c>
      <c r="B10" t="s">
        <v>794</v>
      </c>
      <c r="C10" s="35" t="s">
        <v>873</v>
      </c>
      <c r="D10" t="s">
        <v>795</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[Conditional-Loops](https://rpi.analyticsdojo.com/notebooks/08-intro-python-pandas.html)</v>
      </c>
      <c r="K10" s="56" t="str">
        <f t="shared" si="5"/>
        <v>[Conditional-Loops](https://rpi.analyticsdojo.com/notebooks/08-intro-python-pandas.html)</v>
      </c>
      <c r="L10" s="56" t="str">
        <f t="shared" si="6"/>
        <v/>
      </c>
    </row>
    <row r="11" spans="1:12" ht="17">
      <c r="A11" s="34">
        <v>4</v>
      </c>
      <c r="B11" t="s">
        <v>796</v>
      </c>
      <c r="C11" s="35" t="s">
        <v>873</v>
      </c>
      <c r="D11" t="s">
        <v>797</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[Functions](https://rpi.analyticsdojo.com/notebooks/08-intro-python-pandas.html)</v>
      </c>
      <c r="K11" s="56" t="str">
        <f t="shared" si="5"/>
        <v>[Conditional-Loops](https://rpi.analyticsdojo.com/notebooks/08-intro-python-pandas.html)&lt;br&gt;[Functions](https://rpi.analyticsdojo.com/notebooks/08-intro-python-pandas.html)</v>
      </c>
      <c r="L11" s="56" t="str">
        <f t="shared" si="6"/>
        <v/>
      </c>
    </row>
    <row r="12" spans="1:12" ht="17">
      <c r="A12" s="34">
        <v>4</v>
      </c>
      <c r="B12" t="s">
        <v>798</v>
      </c>
      <c r="C12" s="35" t="s">
        <v>873</v>
      </c>
      <c r="D12" t="s">
        <v>799</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Values](https://rpi.analyticsdojo.com/notebooks/08-intro-python-pandas.html)</v>
      </c>
      <c r="K12" s="56" t="str">
        <f t="shared" si="5"/>
        <v>[Conditional-Loops](https://rpi.analyticsdojo.com/notebooks/08-intro-python-pandas.html)&lt;br&gt;[Functions](https://rpi.analyticsdojo.com/notebooks/08-intro-python-pandas.html)&lt;br&gt;[Null Values](https://rpi.analyticsdojo.com/notebooks/08-intro-python-pandas.html)</v>
      </c>
      <c r="L12" s="56" t="str">
        <f t="shared" si="6"/>
        <v/>
      </c>
    </row>
    <row r="13" spans="1:12" ht="17">
      <c r="A13" s="34">
        <v>4</v>
      </c>
      <c r="B13" t="s">
        <v>800</v>
      </c>
      <c r="C13" s="35" t="s">
        <v>873</v>
      </c>
      <c r="D13" t="s">
        <v>803</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[Groupby](https://rpi.analyticsdojo.com/notebooks/08-intro-python-pandas.html)</v>
      </c>
      <c r="K13"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v>
      </c>
      <c r="L13" s="56" t="str">
        <f t="shared" si="6"/>
        <v/>
      </c>
    </row>
    <row r="14" spans="1:12" ht="17">
      <c r="A14" s="34">
        <v>4</v>
      </c>
      <c r="B14" t="s">
        <v>801</v>
      </c>
      <c r="C14" s="35" t="s">
        <v>873</v>
      </c>
      <c r="D14" t="s">
        <v>804</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Baseline](https://rpi.analyticsdojo.com/notebooks/08-intro-python-pandas.html)</v>
      </c>
      <c r="K14"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v>
      </c>
      <c r="L14" s="56" t="str">
        <f t="shared" si="6"/>
        <v/>
      </c>
    </row>
    <row r="15" spans="1:12" ht="17">
      <c r="A15" s="34">
        <v>4</v>
      </c>
      <c r="B15" t="s">
        <v>802</v>
      </c>
      <c r="C15" s="35" t="s">
        <v>873</v>
      </c>
      <c r="D15" t="s">
        <v>805</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2](https://rpi.analyticsdojo.com/notebooks/08-intro-python-pandas.html)</v>
      </c>
      <c r="K15"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L15" s="56" t="str">
        <f t="shared" si="6"/>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16" spans="1:12" ht="17">
      <c r="A16" s="34">
        <v>6</v>
      </c>
      <c r="B16" t="s">
        <v>806</v>
      </c>
      <c r="C16" s="35" t="s">
        <v>873</v>
      </c>
      <c r="D16" t="s">
        <v>812</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[Twitter](https://rpi.analyticsdojo.com/notebooks/08-intro-python-pandas.html)</v>
      </c>
      <c r="K16" s="56" t="str">
        <f t="shared" si="5"/>
        <v>[Twitter](https://rpi.analyticsdojo.com/notebooks/08-intro-python-pandas.html)</v>
      </c>
      <c r="L16" s="56" t="str">
        <f t="shared" si="6"/>
        <v/>
      </c>
    </row>
    <row r="17" spans="1:12" ht="17">
      <c r="A17" s="34">
        <v>6</v>
      </c>
      <c r="B17" t="s">
        <v>807</v>
      </c>
      <c r="C17" s="35" t="s">
        <v>873</v>
      </c>
      <c r="D17" t="s">
        <v>813</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Mining](https://rpi.analyticsdojo.com/notebooks/08-intro-python-pandas.html)</v>
      </c>
      <c r="K17" s="56" t="str">
        <f t="shared" si="5"/>
        <v>[Twitter](https://rpi.analyticsdojo.com/notebooks/08-intro-python-pandas.html)&lt;br&gt;[Web Mining](https://rpi.analyticsdojo.com/notebooks/08-intro-python-pandas.html)</v>
      </c>
      <c r="L17" s="56" t="str">
        <f t="shared" si="6"/>
        <v/>
      </c>
    </row>
    <row r="18" spans="1:12" ht="17">
      <c r="A18" s="34">
        <v>6</v>
      </c>
      <c r="B18" t="s">
        <v>808</v>
      </c>
      <c r="C18" s="35" t="s">
        <v>873</v>
      </c>
      <c r="D18" t="s">
        <v>814</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Seaborn](https://rpi.analyticsdojo.com/notebooks/08-intro-python-pandas.html)</v>
      </c>
      <c r="K18" s="56" t="str">
        <f t="shared" si="5"/>
        <v>[Twitter](https://rpi.analyticsdojo.com/notebooks/08-intro-python-pandas.html)&lt;br&gt;[Web Mining](https://rpi.analyticsdojo.com/notebooks/08-intro-python-pandas.html)&lt;br&gt;[Visualizations - Seaborn](https://rpi.analyticsdojo.com/notebooks/08-intro-python-pandas.html)</v>
      </c>
      <c r="L18" s="56" t="str">
        <f t="shared" si="6"/>
        <v/>
      </c>
    </row>
    <row r="19" spans="1:12" ht="17">
      <c r="A19" s="34">
        <v>6</v>
      </c>
      <c r="B19" t="s">
        <v>809</v>
      </c>
      <c r="C19" s="35" t="s">
        <v>873</v>
      </c>
      <c r="D19" t="s">
        <v>815</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Expressions](https://rpi.analyticsdojo.com/notebooks/08-intro-python-pandas.html)</v>
      </c>
      <c r="K19"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v>
      </c>
      <c r="L19" s="56" t="str">
        <f t="shared" si="6"/>
        <v/>
      </c>
    </row>
    <row r="20" spans="1:12" ht="17">
      <c r="A20" s="34">
        <v>6</v>
      </c>
      <c r="B20" t="s">
        <v>810</v>
      </c>
      <c r="C20" s="35" t="s">
        <v>873</v>
      </c>
      <c r="D20" t="s">
        <v>816</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Dummies](https://rpi.analyticsdojo.com/notebooks/08-intro-python-pandas.html)</v>
      </c>
      <c r="K20"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v>
      </c>
      <c r="L20" s="56" t="str">
        <f t="shared" si="6"/>
        <v/>
      </c>
    </row>
    <row r="21" spans="1:12" ht="17">
      <c r="A21" s="34">
        <v>6</v>
      </c>
      <c r="B21" t="s">
        <v>811</v>
      </c>
      <c r="C21" s="35" t="s">
        <v>873</v>
      </c>
      <c r="D21" t="s">
        <v>817</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3](https://rpi.analyticsdojo.com/notebooks/08-intro-python-pandas.html)</v>
      </c>
      <c r="K21"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L21" s="56" t="str">
        <f t="shared" si="6"/>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22" spans="1:12" ht="17">
      <c r="A22" s="34">
        <v>9</v>
      </c>
      <c r="B22" t="s">
        <v>818</v>
      </c>
      <c r="C22" s="35" t="s">
        <v>873</v>
      </c>
      <c r="D22" t="s">
        <v>831</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Numpy](https://rpi.analyticsdojo.com/notebooks/08-intro-python-pandas.html)</v>
      </c>
      <c r="K22" s="56" t="str">
        <f t="shared" si="5"/>
        <v>[The Simplest Neural Network with Numpy](https://rpi.analyticsdojo.com/notebooks/08-intro-python-pandas.html)</v>
      </c>
      <c r="L22" s="56" t="str">
        <f t="shared" si="6"/>
        <v/>
      </c>
    </row>
    <row r="23" spans="1:12" ht="17">
      <c r="A23" s="34">
        <v>9</v>
      </c>
      <c r="B23" t="s">
        <v>819</v>
      </c>
      <c r="C23" s="35" t="s">
        <v>873</v>
      </c>
      <c r="D23" t="s">
        <v>830</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Split](https://rpi.analyticsdojo.com/notebooks/08-intro-python-pandas.html)</v>
      </c>
      <c r="K23" s="56" t="str">
        <f t="shared" si="5"/>
        <v>[The Simplest Neural Network with Numpy](https://rpi.analyticsdojo.com/notebooks/08-intro-python-pandas.html)&lt;br&gt;[Train Test Split](https://rpi.analyticsdojo.com/notebooks/08-intro-python-pandas.html)</v>
      </c>
      <c r="L23" s="56" t="str">
        <f t="shared" si="6"/>
        <v/>
      </c>
    </row>
    <row r="24" spans="1:12" ht="17">
      <c r="A24" s="34">
        <v>9</v>
      </c>
      <c r="B24" t="s">
        <v>820</v>
      </c>
      <c r="C24" s="35" t="s">
        <v>873</v>
      </c>
      <c r="D24" t="s">
        <v>829</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Regression](https://rpi.analyticsdojo.com/notebooks/08-intro-python-pandas.html)</v>
      </c>
      <c r="K24"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v>
      </c>
      <c r="L24" s="56" t="str">
        <f t="shared" si="6"/>
        <v/>
      </c>
    </row>
    <row r="25" spans="1:12" ht="17">
      <c r="A25" s="34">
        <v>9</v>
      </c>
      <c r="B25" t="s">
        <v>821</v>
      </c>
      <c r="C25" s="35" t="s">
        <v>873</v>
      </c>
      <c r="D25" t="s">
        <v>828</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Neighbor](https://rpi.analyticsdojo.com/notebooks/08-intro-python-pandas.html)</v>
      </c>
      <c r="K25"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v>
      </c>
      <c r="L25" s="56" t="str">
        <f t="shared" si="6"/>
        <v/>
      </c>
    </row>
    <row r="26" spans="1:12" ht="17">
      <c r="A26" s="34">
        <v>9</v>
      </c>
      <c r="B26" t="s">
        <v>822</v>
      </c>
      <c r="C26" s="35" t="s">
        <v>873</v>
      </c>
      <c r="D26" t="s">
        <v>827</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SVM](https://rpi.analyticsdojo.com/notebooks/08-intro-python-pandas.html)</v>
      </c>
      <c r="K26"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v>
      </c>
      <c r="L26" s="56" t="str">
        <f t="shared" si="6"/>
        <v/>
      </c>
    </row>
    <row r="27" spans="1:12" ht="17">
      <c r="A27" s="34">
        <v>9</v>
      </c>
      <c r="B27" t="s">
        <v>823</v>
      </c>
      <c r="C27" s="35" t="s">
        <v>873</v>
      </c>
      <c r="D27" t="s">
        <v>826</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Scraping](https://rpi.analyticsdojo.com/notebooks/08-intro-python-pandas.html)</v>
      </c>
      <c r="K27"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v>
      </c>
      <c r="L27" s="56" t="str">
        <f t="shared" si="6"/>
        <v/>
      </c>
    </row>
    <row r="28" spans="1:12" ht="17">
      <c r="A28" s="34">
        <v>9</v>
      </c>
      <c r="B28" t="s">
        <v>824</v>
      </c>
      <c r="C28" s="35" t="s">
        <v>873</v>
      </c>
      <c r="D28" t="s">
        <v>825</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Modeling](https://rpi.analyticsdojo.com/notebooks/08-intro-python-pandas.html)</v>
      </c>
      <c r="K28"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L28" s="56" t="str">
        <f t="shared" si="6"/>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29" spans="1:12" ht="17">
      <c r="A29" s="34">
        <v>13</v>
      </c>
      <c r="B29" t="s">
        <v>832</v>
      </c>
      <c r="C29" s="35" t="s">
        <v>873</v>
      </c>
      <c r="D29" t="s">
        <v>835</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Regression](https://rpi.analyticsdojo.com/notebooks/08-intro-python-pandas.html)</v>
      </c>
      <c r="K29" s="56" t="str">
        <f t="shared" si="5"/>
        <v>[Matrix Regression](https://rpi.analyticsdojo.com/notebooks/08-intro-python-pandas.html)</v>
      </c>
      <c r="L29" s="56" t="str">
        <f t="shared" si="6"/>
        <v/>
      </c>
    </row>
    <row r="30" spans="1:12" ht="17">
      <c r="A30" s="34">
        <v>13</v>
      </c>
      <c r="B30" t="s">
        <v>833</v>
      </c>
      <c r="C30" s="35" t="s">
        <v>873</v>
      </c>
      <c r="D30" t="s">
        <v>836</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Basics](https://rpi.analyticsdojo.com/notebooks/08-intro-python-pandas.html)</v>
      </c>
      <c r="K30" s="56" t="str">
        <f t="shared" si="5"/>
        <v>[Matrix Regression](https://rpi.analyticsdojo.com/notebooks/08-intro-python-pandas.html)&lt;br&gt;[Regression Basics](https://rpi.analyticsdojo.com/notebooks/08-intro-python-pandas.html)</v>
      </c>
      <c r="L30" s="56" t="str">
        <f t="shared" si="6"/>
        <v/>
      </c>
    </row>
    <row r="31" spans="1:12" ht="17">
      <c r="A31" s="34">
        <v>13</v>
      </c>
      <c r="B31" t="s">
        <v>834</v>
      </c>
      <c r="C31" s="35" t="s">
        <v>873</v>
      </c>
      <c r="D31" t="s">
        <v>837</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Regression](https://rpi.analyticsdojo.com/notebooks/08-intro-python-pandas.html)</v>
      </c>
      <c r="K31" s="56" t="str">
        <f t="shared" si="5"/>
        <v>[Matrix Regression](https://rpi.analyticsdojo.com/notebooks/08-intro-python-pandas.html)&lt;br&gt;[Regression Basics](https://rpi.analyticsdojo.com/notebooks/08-intro-python-pandas.html)&lt;br&gt;[Ridge and Lasso Regression](https://rpi.analyticsdojo.com/notebooks/08-intro-python-pandas.html)</v>
      </c>
      <c r="L31" s="56" t="str">
        <f t="shared" si="6"/>
        <v>[Matrix Regression](https://rpi.analyticsdojo.com/notebooks/08-intro-python-pandas.html)&lt;br&gt;[Regression Basics](https://rpi.analyticsdojo.com/notebooks/08-intro-python-pandas.html)&lt;br&gt;[Ridge and Lasso Regression](https://rpi.analyticsdojo.com/notebooks/08-intro-python-pandas.html)</v>
      </c>
    </row>
    <row r="32" spans="1:12" ht="17">
      <c r="A32" s="34">
        <v>15</v>
      </c>
      <c r="B32" t="s">
        <v>834</v>
      </c>
      <c r="C32" s="35" t="s">
        <v>873</v>
      </c>
      <c r="D32" t="s">
        <v>837</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Regression](https://rpi.analyticsdojo.com/notebooks/08-intro-python-pandas.html)</v>
      </c>
      <c r="K32" s="56" t="str">
        <f t="shared" si="5"/>
        <v>[Ridge and Lasso Regression](https://rpi.analyticsdojo.com/notebooks/08-intro-python-pandas.html)</v>
      </c>
      <c r="L32" s="56" t="str">
        <f t="shared" si="6"/>
        <v/>
      </c>
    </row>
    <row r="33" spans="1:12" ht="17">
      <c r="A33" s="34">
        <v>15</v>
      </c>
      <c r="B33" t="s">
        <v>838</v>
      </c>
      <c r="C33" s="35" t="s">
        <v>873</v>
      </c>
      <c r="D33" t="s">
        <v>839</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[PCA](https://rpi.analyticsdojo.com/notebooks/08-intro-python-pandas.html)</v>
      </c>
      <c r="K33" s="56" t="str">
        <f t="shared" si="5"/>
        <v>[Ridge and Lasso Regression](https://rpi.analyticsdojo.com/notebooks/08-intro-python-pandas.html)&lt;br&gt;[PCA](https://rpi.analyticsdojo.com/notebooks/08-intro-python-pandas.html)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tabSelected="1" zoomScaleNormal="100" workbookViewId="0">
      <selection activeCell="B10" sqref="B10"/>
    </sheetView>
  </sheetViews>
  <sheetFormatPr baseColWidth="10" defaultColWidth="8.83203125" defaultRowHeight="16"/>
  <cols>
    <col min="1" max="1" width="10.83203125" customWidth="1"/>
    <col min="2" max="2" width="21.83203125" style="23" customWidth="1"/>
    <col min="3" max="3" width="8.83203125" customWidth="1"/>
  </cols>
  <sheetData>
    <row r="1" spans="1:2">
      <c r="A1" t="s">
        <v>696</v>
      </c>
      <c r="B1" s="23" t="str">
        <f>Configuration!B2</f>
        <v>MGMT6560 Fall 19</v>
      </c>
    </row>
    <row r="2" spans="1:2">
      <c r="A2" t="s">
        <v>697</v>
      </c>
      <c r="B2" s="18" t="str">
        <f>Configuration!B8</f>
        <v>Jason Kuruzovich</v>
      </c>
    </row>
    <row r="3" spans="1:2">
      <c r="A3" t="s">
        <v>698</v>
      </c>
      <c r="B3" s="18" t="str">
        <f>Configuration!B9</f>
        <v>kuruzj@rpi.edu</v>
      </c>
    </row>
    <row r="4" spans="1:2">
      <c r="A4" t="s">
        <v>699</v>
      </c>
      <c r="B4" s="18" t="str">
        <f>Configuration!B27</f>
        <v>Welcome to Technology Fundamentals for Business Analytics. We are going to familiarize you with all phases of the data science lifecycle and a wide variety of the technologies used.</v>
      </c>
    </row>
    <row r="5" spans="1:2" s="4" customFormat="1">
      <c r="A5" s="4" t="s">
        <v>700</v>
      </c>
      <c r="B5" s="17"/>
    </row>
    <row r="6" spans="1:2">
      <c r="A6" s="4" t="s">
        <v>701</v>
      </c>
      <c r="B6" s="18" t="str">
        <f>Configuration!B29</f>
        <v>https://rpi.analyticsdojo.com</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8">
        <v>43709</v>
      </c>
      <c r="B5" s="11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8">
        <v>43739</v>
      </c>
      <c r="B11" s="11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8">
        <v>43770</v>
      </c>
      <c r="B18" s="11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8">
        <v>43800</v>
      </c>
      <c r="B27" s="11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8">
        <v>43831</v>
      </c>
      <c r="B38" s="11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8">
        <v>43862</v>
      </c>
      <c r="B45" s="11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8">
        <v>43891</v>
      </c>
      <c r="B49" s="11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8">
        <v>43922</v>
      </c>
      <c r="B59" s="11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8">
        <v>43952</v>
      </c>
      <c r="B65" s="11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baseColWidth="10" defaultColWidth="8.83203125" defaultRowHeight="16"/>
  <cols>
    <col min="1" max="1" width="74.6640625" customWidth="1"/>
  </cols>
  <sheetData>
    <row r="1" spans="1:1" ht="404">
      <c r="A1" s="30" t="s">
        <v>861</v>
      </c>
    </row>
    <row r="2" spans="1:1" ht="204">
      <c r="A2" s="30" t="s">
        <v>863</v>
      </c>
    </row>
    <row r="3" spans="1:1" ht="136">
      <c r="A3" s="26" t="s">
        <v>875</v>
      </c>
    </row>
    <row r="4" spans="1:1" s="29" customFormat="1" ht="409.6">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85">
      <c r="A5" s="30" t="s">
        <v>876</v>
      </c>
    </row>
    <row r="6" spans="1:1" s="29" customFormat="1" ht="392.75"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85">
      <c r="A7" s="30" t="s">
        <v>874</v>
      </c>
    </row>
    <row r="8" spans="1:1" s="29" customFormat="1" ht="409.6">
      <c r="A8" s="30" t="str">
        <f>LOOKUP(2,1/(Schedule!V:V&lt;&gt;""),Schedule!V:V)</f>
        <v xml:space="preserve">
  - title: Assignment 1
    url: /assignments/assign1
    not_numbered: true
  - title: Assignment 2
    url: /assignments/assign2
    not_numbered: true
</v>
      </c>
    </row>
    <row r="9" spans="1:1" ht="409.6">
      <c r="A9" s="31" t="s">
        <v>864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baseColWidth="10" defaultColWidth="8.83203125" defaultRowHeight="16"/>
  <cols>
    <col min="1" max="1" width="6.1640625" style="23" customWidth="1"/>
    <col min="2" max="2" width="10.33203125" style="23" customWidth="1"/>
    <col min="3" max="3" width="18.33203125" style="23" customWidth="1"/>
    <col min="4" max="16384" width="8.83203125" style="29"/>
  </cols>
  <sheetData>
    <row r="1" spans="1:4">
      <c r="A1" s="68" t="s">
        <v>702</v>
      </c>
      <c r="B1" s="68" t="s">
        <v>696</v>
      </c>
      <c r="C1" s="69" t="s">
        <v>701</v>
      </c>
      <c r="D1" s="29" t="s">
        <v>865</v>
      </c>
    </row>
    <row r="2" spans="1:4">
      <c r="A2" s="68"/>
      <c r="B2" s="68" t="s">
        <v>891</v>
      </c>
      <c r="C2" s="79" t="s">
        <v>892</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baseColWidth="10" defaultColWidth="8.83203125" defaultRowHeight="16"/>
  <cols>
    <col min="1" max="1" width="81.5" customWidth="1"/>
  </cols>
  <sheetData>
    <row r="1" spans="1:1" ht="51">
      <c r="A1" s="20" t="s">
        <v>890</v>
      </c>
    </row>
    <row r="2" spans="1:1" ht="409.6">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2019-08-15T08:08:20Z</dcterms:modified>
</cp:coreProperties>
</file>