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BCA489F3-2A57-6948-B883-8D9FF567DC94}"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4" i="17" l="1"/>
  <c r="D33" i="17"/>
  <c r="D32" i="17"/>
  <c r="D31" i="17"/>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U14" i="2"/>
  <c r="S14" i="2"/>
  <c r="R14" i="2"/>
  <c r="T14" i="2" s="1"/>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1" i="2" l="1"/>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3" i="17" l="1"/>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26" i="2"/>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<sst xmlns="http://schemas.openxmlformats.org/spreadsheetml/2006/main" count="636" uniqueCount="487">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</sst>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6" t="s">
        <v>272</v>
      </c>
      <c r="C2" s="106"/>
      <c r="D2" s="106"/>
      <c r="E2" s="106"/>
    </row>
    <row r="3" spans="1:7" s="4" customFormat="1" ht="15" customHeight="1">
      <c r="A3" s="9" t="s">
        <v>148</v>
      </c>
      <c r="B3" s="98" t="s">
        <v>134</v>
      </c>
      <c r="C3" s="98"/>
      <c r="D3" s="98"/>
      <c r="E3" s="98"/>
    </row>
    <row r="4" spans="1:7" s="4" customFormat="1" ht="15" customHeight="1">
      <c r="A4" s="9" t="s">
        <v>150</v>
      </c>
      <c r="B4" s="98" t="s">
        <v>317</v>
      </c>
      <c r="C4" s="98"/>
      <c r="D4" s="98"/>
      <c r="E4" s="98"/>
    </row>
    <row r="5" spans="1:7" s="4" customFormat="1" ht="15" customHeight="1">
      <c r="A5" s="9" t="s">
        <v>149</v>
      </c>
      <c r="B5" s="98"/>
      <c r="C5" s="98"/>
      <c r="D5" s="98"/>
      <c r="E5" s="98"/>
    </row>
    <row r="6" spans="1:7" ht="15" customHeight="1">
      <c r="A6" s="1" t="s">
        <v>151</v>
      </c>
      <c r="B6" s="95" t="s">
        <v>337</v>
      </c>
      <c r="C6" s="109"/>
      <c r="D6" s="109"/>
      <c r="E6" s="109"/>
    </row>
    <row r="7" spans="1:7" s="28" customFormat="1" ht="15" customHeight="1">
      <c r="A7" s="1" t="s">
        <v>338</v>
      </c>
      <c r="B7" s="110" t="s">
        <v>339</v>
      </c>
      <c r="C7" s="109"/>
      <c r="D7" s="109"/>
      <c r="E7" s="109"/>
    </row>
    <row r="8" spans="1:7" s="28" customFormat="1" ht="15" customHeight="1">
      <c r="A8" s="1"/>
      <c r="B8" s="17"/>
    </row>
    <row r="9" spans="1:7" s="4" customFormat="1" ht="15" customHeight="1">
      <c r="A9" s="1" t="s">
        <v>138</v>
      </c>
      <c r="B9" s="103" t="s">
        <v>135</v>
      </c>
      <c r="C9" s="104"/>
      <c r="D9" s="103" t="s">
        <v>312</v>
      </c>
      <c r="E9" s="104"/>
      <c r="F9" s="111"/>
      <c r="G9" s="111"/>
    </row>
    <row r="10" spans="1:7" s="4" customFormat="1" ht="15" customHeight="1">
      <c r="A10" s="1" t="s">
        <v>139</v>
      </c>
      <c r="B10" s="107" t="s">
        <v>136</v>
      </c>
      <c r="C10" s="108"/>
      <c r="D10" s="107" t="s">
        <v>407</v>
      </c>
      <c r="E10" s="108"/>
      <c r="F10" s="111"/>
      <c r="G10" s="111"/>
    </row>
    <row r="11" spans="1:7" s="4" customFormat="1" ht="15" customHeight="1">
      <c r="A11" s="1" t="s">
        <v>140</v>
      </c>
      <c r="B11" s="102" t="s">
        <v>143</v>
      </c>
      <c r="C11" s="101"/>
      <c r="D11" s="100" t="s">
        <v>409</v>
      </c>
      <c r="E11" s="101"/>
      <c r="F11" s="111"/>
      <c r="G11" s="111"/>
    </row>
    <row r="12" spans="1:7" s="28" customFormat="1" ht="15" customHeight="1">
      <c r="A12" s="1" t="s">
        <v>274</v>
      </c>
      <c r="B12" s="100" t="s">
        <v>485</v>
      </c>
      <c r="C12" s="101"/>
      <c r="D12" s="100" t="s">
        <v>408</v>
      </c>
      <c r="E12" s="101"/>
      <c r="F12" s="111"/>
      <c r="G12" s="111"/>
    </row>
    <row r="13" spans="1:7" s="4" customFormat="1" ht="15" customHeight="1">
      <c r="A13" s="1" t="s">
        <v>141</v>
      </c>
      <c r="B13" s="102" t="s">
        <v>144</v>
      </c>
      <c r="C13" s="101"/>
      <c r="D13" s="102"/>
      <c r="E13" s="101"/>
      <c r="F13" s="111"/>
      <c r="G13" s="111"/>
    </row>
    <row r="14" spans="1:7" s="28" customFormat="1" ht="15" customHeight="1">
      <c r="A14" s="1"/>
      <c r="B14" s="17"/>
    </row>
    <row r="15" spans="1:7" s="4" customFormat="1" ht="15" customHeight="1">
      <c r="A15" s="1" t="s">
        <v>142</v>
      </c>
      <c r="B15" s="100" t="s">
        <v>313</v>
      </c>
      <c r="C15" s="101"/>
      <c r="D15" s="102"/>
      <c r="E15" s="101"/>
      <c r="F15" s="111"/>
      <c r="G15" s="111"/>
    </row>
    <row r="16" spans="1:7" s="4" customFormat="1" ht="15" customHeight="1">
      <c r="A16" s="1" t="s">
        <v>139</v>
      </c>
      <c r="B16" s="107" t="s">
        <v>314</v>
      </c>
      <c r="C16" s="108"/>
      <c r="D16" s="107"/>
      <c r="E16" s="108"/>
      <c r="F16" s="111"/>
      <c r="G16" s="111"/>
    </row>
    <row r="17" spans="1:11" s="4" customFormat="1" ht="15" customHeight="1">
      <c r="A17" s="1" t="s">
        <v>140</v>
      </c>
      <c r="B17" s="100" t="s">
        <v>315</v>
      </c>
      <c r="C17" s="101"/>
      <c r="D17" s="102"/>
      <c r="E17" s="101"/>
      <c r="F17" s="111"/>
      <c r="G17" s="111"/>
    </row>
    <row r="18" spans="1:11" s="28" customFormat="1" ht="15" customHeight="1">
      <c r="A18" s="1" t="s">
        <v>274</v>
      </c>
      <c r="B18" s="100" t="s">
        <v>410</v>
      </c>
      <c r="C18" s="101"/>
      <c r="D18" s="102"/>
      <c r="E18" s="101"/>
      <c r="F18" s="111"/>
      <c r="G18" s="111"/>
    </row>
    <row r="19" spans="1:11" s="28" customFormat="1" ht="15" customHeight="1">
      <c r="A19" s="1" t="s">
        <v>141</v>
      </c>
      <c r="B19" s="102"/>
      <c r="C19" s="101"/>
      <c r="D19" s="102"/>
      <c r="E19" s="101"/>
      <c r="F19" s="111"/>
      <c r="G19" s="111"/>
    </row>
    <row r="20" spans="1:11" s="28" customFormat="1" ht="15" customHeight="1">
      <c r="A20" s="1"/>
      <c r="B20" s="17"/>
    </row>
    <row r="21" spans="1:11" s="4" customFormat="1" ht="99" customHeight="1">
      <c r="A21" s="21" t="s">
        <v>145</v>
      </c>
      <c r="B21" s="99" t="s">
        <v>146</v>
      </c>
      <c r="C21" s="99"/>
      <c r="D21" s="99"/>
      <c r="E21" s="99"/>
      <c r="F21" s="112" t="s">
        <v>306</v>
      </c>
      <c r="G21" s="113"/>
      <c r="H21" s="113"/>
      <c r="I21" s="113"/>
      <c r="J21" s="113"/>
      <c r="K21" s="113"/>
    </row>
    <row r="22" spans="1:11" s="28" customFormat="1" ht="14.75" customHeight="1">
      <c r="A22" s="21"/>
      <c r="B22" s="66"/>
      <c r="C22" s="66"/>
      <c r="D22" s="66"/>
      <c r="E22" s="66"/>
    </row>
    <row r="23" spans="1:11" s="4" customFormat="1" ht="99" customHeight="1">
      <c r="A23" s="21" t="s">
        <v>270</v>
      </c>
      <c r="B23" s="99" t="s">
        <v>452</v>
      </c>
      <c r="C23" s="99"/>
      <c r="D23" s="99"/>
      <c r="E23" s="99"/>
    </row>
    <row r="24" spans="1:11" s="28" customFormat="1" ht="38" customHeight="1">
      <c r="A24" s="21" t="s">
        <v>271</v>
      </c>
      <c r="B24" s="99"/>
      <c r="C24" s="99"/>
      <c r="D24" s="99"/>
      <c r="E24" s="99"/>
    </row>
    <row r="25" spans="1:11" s="28" customFormat="1" ht="38" customHeight="1">
      <c r="A25" s="21" t="s">
        <v>273</v>
      </c>
      <c r="B25" s="99"/>
      <c r="C25" s="99"/>
      <c r="D25" s="99"/>
      <c r="E25" s="99"/>
    </row>
    <row r="26" spans="1:11" s="4" customFormat="1" ht="15" customHeight="1">
      <c r="A26" s="1"/>
      <c r="B26" s="17"/>
    </row>
    <row r="27" spans="1:11" s="4" customFormat="1" ht="19">
      <c r="A27" s="57" t="s">
        <v>126</v>
      </c>
      <c r="B27" s="17"/>
    </row>
    <row r="28" spans="1:11" s="4" customFormat="1" ht="15" customHeight="1">
      <c r="A28" s="1" t="s">
        <v>127</v>
      </c>
      <c r="B28" s="98" t="s">
        <v>451</v>
      </c>
      <c r="C28" s="98"/>
      <c r="D28" s="98"/>
      <c r="E28" s="98"/>
    </row>
    <row r="29" spans="1:11" s="4" customFormat="1" ht="15" customHeight="1">
      <c r="A29" s="1" t="s">
        <v>130</v>
      </c>
      <c r="B29" s="105" t="s">
        <v>305</v>
      </c>
      <c r="C29" s="98"/>
      <c r="D29" s="98"/>
      <c r="E29" s="98"/>
      <c r="F29" s="13" t="s">
        <v>295</v>
      </c>
    </row>
    <row r="30" spans="1:11" s="4" customFormat="1" ht="15" customHeight="1">
      <c r="A30" s="1" t="s">
        <v>129</v>
      </c>
      <c r="B30" s="96" t="s">
        <v>304</v>
      </c>
      <c r="C30" s="96"/>
      <c r="D30" s="96"/>
      <c r="E30" s="96"/>
      <c r="F30" s="13" t="s">
        <v>296</v>
      </c>
    </row>
    <row r="31" spans="1:11" s="28" customFormat="1" ht="15" customHeight="1">
      <c r="A31" s="1" t="s">
        <v>328</v>
      </c>
      <c r="B31" s="97" t="s">
        <v>335</v>
      </c>
      <c r="C31" s="96"/>
      <c r="D31" s="96"/>
      <c r="E31" s="96"/>
      <c r="F31" s="13" t="s">
        <v>329</v>
      </c>
    </row>
    <row r="32" spans="1:11" s="4" customFormat="1" ht="15" customHeight="1">
      <c r="A32" s="1"/>
      <c r="B32" s="15"/>
    </row>
    <row r="33" spans="1:6" s="4" customFormat="1" ht="19">
      <c r="A33" s="57" t="s">
        <v>128</v>
      </c>
      <c r="B33" s="15"/>
    </row>
    <row r="34" spans="1:6" s="4" customFormat="1" ht="15" customHeight="1">
      <c r="A34" s="9" t="s">
        <v>170</v>
      </c>
      <c r="B34" s="95" t="s">
        <v>18</v>
      </c>
      <c r="C34" s="95"/>
      <c r="D34" s="95"/>
      <c r="E34" s="95"/>
      <c r="F34" s="13" t="s">
        <v>297</v>
      </c>
    </row>
    <row r="35" spans="1:6" s="4" customFormat="1" ht="15" customHeight="1">
      <c r="A35" s="9" t="s">
        <v>131</v>
      </c>
      <c r="B35" s="95" t="s">
        <v>137</v>
      </c>
      <c r="C35" s="95"/>
      <c r="D35" s="95"/>
      <c r="E35" s="95"/>
      <c r="F35" s="13" t="s">
        <v>298</v>
      </c>
    </row>
    <row r="36" spans="1:6" s="4" customFormat="1" ht="15" customHeight="1">
      <c r="A36" s="9" t="s">
        <v>133</v>
      </c>
      <c r="B36" s="96" t="s">
        <v>304</v>
      </c>
      <c r="C36" s="96"/>
      <c r="D36" s="96"/>
      <c r="E36" s="96"/>
      <c r="F36" s="13" t="s">
        <v>299</v>
      </c>
    </row>
    <row r="37" spans="1:6" s="4" customFormat="1" ht="15" customHeight="1">
      <c r="A37" s="9" t="s">
        <v>278</v>
      </c>
      <c r="B37" s="95" t="s">
        <v>132</v>
      </c>
      <c r="C37" s="95"/>
      <c r="D37" s="95"/>
      <c r="E37" s="95"/>
      <c r="F37" s="13" t="s">
        <v>300</v>
      </c>
    </row>
    <row r="38" spans="1:6" s="4" customFormat="1" ht="15" customHeight="1">
      <c r="A38" s="9"/>
      <c r="B38" s="16"/>
      <c r="C38" s="13"/>
    </row>
    <row r="39" spans="1:6" ht="19">
      <c r="A39" s="14" t="s">
        <v>267</v>
      </c>
    </row>
    <row r="40" spans="1:6" ht="15" customHeight="1">
      <c r="A40" s="9" t="s">
        <v>160</v>
      </c>
      <c r="B40" s="95" t="s">
        <v>352</v>
      </c>
      <c r="C40" s="95"/>
      <c r="D40" s="95"/>
      <c r="E40" s="95"/>
    </row>
    <row r="41" spans="1:6" ht="15" customHeight="1">
      <c r="A41" s="9" t="s">
        <v>174</v>
      </c>
      <c r="B41" s="96" t="s">
        <v>353</v>
      </c>
      <c r="C41" s="96"/>
      <c r="D41" s="96"/>
      <c r="E41" s="96"/>
    </row>
    <row r="42" spans="1:6" ht="15" customHeight="1">
      <c r="A42" s="9" t="s">
        <v>161</v>
      </c>
      <c r="B42" s="95" t="s">
        <v>384</v>
      </c>
      <c r="C42" s="95"/>
      <c r="D42" s="95"/>
      <c r="E42" s="95"/>
    </row>
    <row r="43" spans="1:6" ht="15" customHeight="1">
      <c r="A43" s="9" t="s">
        <v>174</v>
      </c>
      <c r="B43" s="96" t="s">
        <v>316</v>
      </c>
      <c r="C43" s="96"/>
      <c r="D43" s="96"/>
      <c r="E43" s="96"/>
    </row>
    <row r="44" spans="1:6" ht="15" customHeight="1">
      <c r="A44" s="9" t="s">
        <v>162</v>
      </c>
      <c r="B44" s="95" t="s">
        <v>382</v>
      </c>
      <c r="C44" s="95"/>
      <c r="D44" s="95"/>
      <c r="E44" s="95"/>
    </row>
    <row r="45" spans="1:6" ht="15" customHeight="1">
      <c r="A45" s="9" t="s">
        <v>174</v>
      </c>
      <c r="B45" s="96" t="s">
        <v>385</v>
      </c>
      <c r="C45" s="96"/>
      <c r="D45" s="96"/>
      <c r="E45" s="96"/>
    </row>
    <row r="46" spans="1:6" s="28" customFormat="1" ht="15" customHeight="1">
      <c r="A46" s="9" t="s">
        <v>351</v>
      </c>
      <c r="B46" s="95" t="s">
        <v>444</v>
      </c>
      <c r="C46" s="95"/>
      <c r="D46" s="95"/>
      <c r="E46" s="95"/>
    </row>
    <row r="47" spans="1:6" s="28" customFormat="1" ht="15" customHeight="1">
      <c r="A47" s="9" t="s">
        <v>174</v>
      </c>
      <c r="B47" s="96" t="s">
        <v>383</v>
      </c>
      <c r="C47" s="96"/>
      <c r="D47" s="96"/>
      <c r="E47" s="96"/>
    </row>
    <row r="48" spans="1:6" s="28" customFormat="1" ht="15" customHeight="1">
      <c r="A48" s="9" t="s">
        <v>381</v>
      </c>
      <c r="B48" s="95" t="s">
        <v>397</v>
      </c>
      <c r="C48" s="95"/>
      <c r="D48" s="95"/>
      <c r="E48" s="95"/>
    </row>
    <row r="49" spans="1:5" ht="15" customHeight="1">
      <c r="A49" s="9" t="s">
        <v>174</v>
      </c>
      <c r="B49" s="96" t="s">
        <v>396</v>
      </c>
      <c r="C49" s="96"/>
      <c r="D49" s="96"/>
      <c r="E49" s="96"/>
    </row>
    <row r="50" spans="1:5" s="28" customFormat="1" ht="15" customHeight="1">
      <c r="A50" s="9" t="s">
        <v>381</v>
      </c>
      <c r="B50" s="95" t="s">
        <v>398</v>
      </c>
      <c r="C50" s="95"/>
      <c r="D50" s="95"/>
      <c r="E50" s="95"/>
    </row>
    <row r="51" spans="1:5" s="28" customFormat="1" ht="15" customHeight="1">
      <c r="A51" s="9" t="s">
        <v>174</v>
      </c>
      <c r="B51" s="96" t="s">
        <v>311</v>
      </c>
      <c r="C51" s="96"/>
      <c r="D51" s="96"/>
      <c r="E51" s="96"/>
    </row>
    <row r="52" spans="1:5" ht="19">
      <c r="A52" s="31" t="s">
        <v>163</v>
      </c>
    </row>
    <row r="53" spans="1:5" s="28" customFormat="1" ht="19">
      <c r="A53" s="31" t="s">
        <v>354</v>
      </c>
      <c r="B53" s="17"/>
    </row>
    <row r="54" spans="1:5" ht="15" customHeight="1">
      <c r="A54" s="24" t="s">
        <v>164</v>
      </c>
      <c r="B54" s="23" t="s">
        <v>165</v>
      </c>
    </row>
    <row r="55" spans="1:5" ht="15" customHeight="1">
      <c r="A55" s="72" t="s">
        <v>344</v>
      </c>
      <c r="B55" s="68" t="s">
        <v>349</v>
      </c>
    </row>
    <row r="56" spans="1:5" ht="15" customHeight="1">
      <c r="A56" s="73" t="s">
        <v>346</v>
      </c>
      <c r="B56" s="69" t="s">
        <v>166</v>
      </c>
    </row>
    <row r="57" spans="1:5" ht="15" customHeight="1">
      <c r="A57" s="73" t="s">
        <v>347</v>
      </c>
      <c r="B57" s="77" t="s">
        <v>166</v>
      </c>
    </row>
    <row r="58" spans="1:5" s="28" customFormat="1" ht="15" customHeight="1">
      <c r="A58" s="74" t="s">
        <v>348</v>
      </c>
      <c r="B58" s="70" t="s">
        <v>343</v>
      </c>
    </row>
    <row r="59" spans="1:5" ht="15" customHeight="1">
      <c r="A59" s="31" t="s">
        <v>355</v>
      </c>
      <c r="B59" s="70" t="s">
        <v>343</v>
      </c>
    </row>
    <row r="60" spans="1:5" ht="15" customHeight="1">
      <c r="A60" s="24" t="s">
        <v>164</v>
      </c>
      <c r="B60" s="23" t="s">
        <v>165</v>
      </c>
    </row>
    <row r="61" spans="1:5" ht="15" customHeight="1">
      <c r="A61" s="72" t="s">
        <v>344</v>
      </c>
      <c r="B61" s="68" t="s">
        <v>349</v>
      </c>
    </row>
    <row r="62" spans="1:5" ht="15" customHeight="1">
      <c r="A62" s="73" t="s">
        <v>345</v>
      </c>
      <c r="B62" s="69" t="s">
        <v>350</v>
      </c>
    </row>
    <row r="63" spans="1:5" ht="15" customHeight="1">
      <c r="A63" s="73" t="s">
        <v>346</v>
      </c>
      <c r="B63" s="69" t="s">
        <v>166</v>
      </c>
    </row>
    <row r="64" spans="1:5" ht="15" customHeight="1">
      <c r="A64" s="73" t="s">
        <v>347</v>
      </c>
      <c r="B64" s="77" t="s">
        <v>166</v>
      </c>
    </row>
    <row r="65" spans="1:2" ht="15" customHeight="1">
      <c r="A65" s="74" t="s">
        <v>348</v>
      </c>
      <c r="B65" s="70" t="s">
        <v>343</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395</v>
      </c>
      <c r="B71" s="25" t="s">
        <v>394</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294</v>
      </c>
    </row>
    <row r="2" spans="1:4" ht="15" customHeight="1">
      <c r="A2" s="9" t="s">
        <v>186</v>
      </c>
      <c r="B2" s="5"/>
      <c r="C2" s="5"/>
      <c r="D2" s="5"/>
    </row>
    <row r="3" spans="1:4" ht="15" customHeight="1">
      <c r="A3" s="9" t="s">
        <v>187</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260</v>
      </c>
    </row>
    <row r="2" spans="1:1">
      <c r="A2" s="9" t="s">
        <v>259</v>
      </c>
    </row>
    <row r="3" spans="1:1">
      <c r="A3" s="9" t="s">
        <v>262</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181</v>
      </c>
    </row>
    <row r="2" spans="1:4">
      <c r="A2" s="9" t="s">
        <v>169</v>
      </c>
    </row>
    <row r="3" spans="1:4">
      <c r="A3" s="9" t="s">
        <v>159</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 |</v>
      </c>
      <c r="B35" s="28"/>
      <c r="C35" s="28"/>
      <c r="D35" s="28"/>
    </row>
    <row r="36" spans="1:4">
      <c r="A36" s="28" t="str">
        <f>IF(Notebooks!G34="","",CONCATENATE("| [",Notebooks!A34,"](",Configuration!B$30,Configuration!B$29,"sessions/session",Notebooks!A34,") | ",Notebooks!G34," |"))</f>
        <v>| [14](https://rpi.analyticsdojo.com/sessions/session14) | PCA - [![Open In Colab](https://colab.research.google.com/assets/colab-badge.svg)](https://colab.research.google.com/github/RPI-DATA/course-intro-ml-app/blob/master/content/notebooks/14-unsupervised/01-introduction-pca.ipynb)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179</v>
      </c>
    </row>
    <row r="2" spans="1:1" ht="409.6">
      <c r="A2" s="25" t="s">
        <v>443</v>
      </c>
    </row>
    <row r="3" spans="1:1">
      <c r="A3" s="9" t="s">
        <v>405</v>
      </c>
    </row>
    <row r="4" spans="1:1">
      <c r="A4" s="9" t="s">
        <v>406</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386</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88">
      <c r="A13" s="30" t="str">
        <f>IF(ISBLANK(Schedule!B14),"",CONCATENATE("session",Schedule!B14))</f>
        <v>session11</v>
      </c>
      <c r="B13" s="18" t="str">
        <f t="shared" si="0"/>
        <v xml:space="preserve">&lt;h1 style="font-family: Verdana, Geneva, sans-serif; text-align:center"&gt;Python and Unsupervised Learning &lt;/h1&gt;
---
### Description
---
Lab/homework
### Learning Objectives
--- 
*None*
### Readings (and Tasks to Be Completed Before Class)
---
*None*
### Notebooks
---
[See all notebooks link.](https://rpi.analyticsdojo.com/notebooks/index.html)
</v>
      </c>
      <c r="C13" s="12" t="b">
        <f>Schedule!P14</f>
        <v>1</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180</v>
      </c>
    </row>
    <row r="2" spans="1:1" s="28" customFormat="1">
      <c r="A2" s="29"/>
    </row>
    <row r="3" spans="1:1">
      <c r="A3" s="9" t="s">
        <v>168</v>
      </c>
    </row>
    <row r="4" spans="1:1">
      <c r="A4" s="9" t="s">
        <v>167</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R11" activePane="bottomRight" state="frozen"/>
      <selection activeCell="B23" sqref="B23"/>
      <selection pane="topRight" activeCell="B23" sqref="B23"/>
      <selection pane="bottomLeft" activeCell="B23" sqref="B23"/>
      <selection pane="bottomRight" activeCell="U13" sqref="U1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158</v>
      </c>
      <c r="C1" s="126" t="s">
        <v>1</v>
      </c>
      <c r="D1" s="117" t="s">
        <v>2</v>
      </c>
      <c r="E1" s="115" t="s">
        <v>3</v>
      </c>
      <c r="F1" s="119" t="s">
        <v>261</v>
      </c>
      <c r="G1" s="120"/>
      <c r="H1" s="121" t="s">
        <v>310</v>
      </c>
      <c r="I1" s="122"/>
      <c r="J1" s="122"/>
      <c r="K1" s="122"/>
      <c r="L1" s="122"/>
      <c r="M1" s="123"/>
      <c r="N1" s="124" t="s">
        <v>268</v>
      </c>
      <c r="O1" s="124" t="s">
        <v>269</v>
      </c>
      <c r="P1" s="92"/>
      <c r="Q1" s="130" t="s">
        <v>287</v>
      </c>
      <c r="R1" s="131" t="s">
        <v>288</v>
      </c>
      <c r="S1" s="114" t="s">
        <v>289</v>
      </c>
      <c r="T1" s="114" t="s">
        <v>290</v>
      </c>
      <c r="U1" s="114" t="s">
        <v>291</v>
      </c>
      <c r="V1" s="114" t="s">
        <v>286</v>
      </c>
      <c r="W1" s="114"/>
      <c r="X1" s="114" t="s">
        <v>292</v>
      </c>
      <c r="Y1" s="114" t="s">
        <v>293</v>
      </c>
    </row>
    <row r="2" spans="1:59" s="31" customFormat="1" ht="21" thickBot="1">
      <c r="A2" s="129"/>
      <c r="B2" s="127"/>
      <c r="C2" s="127"/>
      <c r="D2" s="118"/>
      <c r="E2" s="116"/>
      <c r="F2" s="79" t="s">
        <v>4</v>
      </c>
      <c r="G2" s="65" t="s">
        <v>5</v>
      </c>
      <c r="H2" s="78" t="s">
        <v>8</v>
      </c>
      <c r="I2" s="91" t="s">
        <v>7</v>
      </c>
      <c r="J2" s="87" t="s">
        <v>275</v>
      </c>
      <c r="K2" s="87" t="s">
        <v>404</v>
      </c>
      <c r="L2" s="87" t="s">
        <v>176</v>
      </c>
      <c r="M2" s="88" t="s">
        <v>402</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318</v>
      </c>
      <c r="G3" s="47" t="s">
        <v>178</v>
      </c>
      <c r="H3" s="41">
        <v>1</v>
      </c>
      <c r="I3" s="46" t="s">
        <v>340</v>
      </c>
      <c r="K3" s="37" t="s">
        <v>403</v>
      </c>
      <c r="L3" s="93" t="s">
        <v>401</v>
      </c>
      <c r="M3" s="64" t="s">
        <v>336</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177</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393</v>
      </c>
      <c r="G6" s="45"/>
      <c r="H6" s="41">
        <v>2</v>
      </c>
      <c r="I6" s="46" t="s">
        <v>342</v>
      </c>
      <c r="K6" s="37" t="s">
        <v>414</v>
      </c>
      <c r="L6" s="37" t="s">
        <v>401</v>
      </c>
      <c r="M6" s="38" t="s">
        <v>411</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433</v>
      </c>
      <c r="K8" s="37" t="s">
        <v>440</v>
      </c>
      <c r="L8" s="37" t="s">
        <v>401</v>
      </c>
      <c r="M8" s="64" t="s">
        <v>441</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442</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455</v>
      </c>
      <c r="K10" s="93" t="s">
        <v>457</v>
      </c>
      <c r="L10" s="37" t="s">
        <v>401</v>
      </c>
      <c r="M10" s="64" t="s">
        <v>456</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475</v>
      </c>
      <c r="J12" s="94" t="s">
        <v>477</v>
      </c>
      <c r="M12" s="38" t="s">
        <v>476</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117</v>
      </c>
      <c r="G13" s="45"/>
      <c r="N13" s="38" t="b">
        <v>0</v>
      </c>
      <c r="O13" s="61" t="b">
        <v>0</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c>
      <c r="T13" s="54" t="str">
        <f t="shared" si="20"/>
        <v>**Introduction to R** &lt;br&gt; [more](https://rpi.analyticsdojo.com/sessions/session10.html)</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17">
      <c r="A14" s="41">
        <v>6</v>
      </c>
      <c r="B14" s="43">
        <f t="shared" si="8"/>
        <v>11</v>
      </c>
      <c r="C14" s="43" t="s">
        <v>10</v>
      </c>
      <c r="D14" s="44">
        <f t="shared" si="18"/>
        <v>43741</v>
      </c>
      <c r="E14" s="80" t="s">
        <v>19</v>
      </c>
      <c r="F14" s="46" t="s">
        <v>98</v>
      </c>
      <c r="G14" s="45"/>
      <c r="N14" s="38" t="b">
        <v>0</v>
      </c>
      <c r="O14" s="61" t="b">
        <v>0</v>
      </c>
      <c r="P14" s="61" t="b">
        <v>1</v>
      </c>
      <c r="Q14" s="59" t="str">
        <f>IF(ISBLANK(H14),"",CONCATENATE("Assignment ",H14," due ", TEXT(D14+Configuration!$B$6, "mm/dd"), " ", Configuration!$B$7))</f>
        <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 t="shared" si="21"/>
        <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102">
      <c r="A15" s="41">
        <f>A13+1</f>
        <v>7</v>
      </c>
      <c r="B15" s="43">
        <f t="shared" si="8"/>
        <v>12</v>
      </c>
      <c r="C15" s="43" t="s">
        <v>12</v>
      </c>
      <c r="D15" s="44">
        <f t="shared" si="18"/>
        <v>43745</v>
      </c>
      <c r="E15" s="58" t="s">
        <v>450</v>
      </c>
      <c r="F15" s="50" t="s">
        <v>106</v>
      </c>
      <c r="G15" s="51"/>
      <c r="N15" s="38" t="b">
        <v>0</v>
      </c>
      <c r="O15" s="61" t="b">
        <v>0</v>
      </c>
      <c r="P15" s="61" t="b">
        <v>0</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Unsupervised Learning**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450</v>
      </c>
      <c r="F16" s="46" t="s">
        <v>98</v>
      </c>
      <c r="G16" s="45"/>
      <c r="N16" s="38" t="b">
        <v>0</v>
      </c>
      <c r="O16" s="61" t="b">
        <v>0</v>
      </c>
      <c r="P16" s="61" t="b">
        <v>0</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Unsupervised Learning**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108</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**Review/Kaggle Project Introduction**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68">
      <c r="A19" s="41">
        <f t="shared" ref="A19:A32" si="26">A17+1</f>
        <v>9</v>
      </c>
      <c r="B19" s="43">
        <f t="shared" si="8"/>
        <v>16</v>
      </c>
      <c r="C19" s="43" t="s">
        <v>12</v>
      </c>
      <c r="D19" s="44">
        <f t="shared" si="18"/>
        <v>43759</v>
      </c>
      <c r="E19" s="58" t="s">
        <v>109</v>
      </c>
      <c r="F19" s="46" t="s">
        <v>122</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**Classification**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109</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**Classification**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51">
      <c r="A21" s="41">
        <f t="shared" si="26"/>
        <v>10</v>
      </c>
      <c r="B21" s="43">
        <f t="shared" si="8"/>
        <v>18</v>
      </c>
      <c r="C21" s="43" t="s">
        <v>12</v>
      </c>
      <c r="D21" s="44">
        <f t="shared" si="18"/>
        <v>43766</v>
      </c>
      <c r="E21" s="58" t="s">
        <v>110</v>
      </c>
      <c r="F21" s="50" t="s">
        <v>123</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**Regression**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82" t="s">
        <v>110</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**Regression**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111</v>
      </c>
      <c r="F23" s="46" t="s">
        <v>118</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111</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119</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114</v>
      </c>
      <c r="F26" s="50" t="s">
        <v>120</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112</v>
      </c>
      <c r="F27" s="50" t="s">
        <v>121</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112</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115</v>
      </c>
      <c r="F29" s="46" t="s">
        <v>116</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113</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175</v>
      </c>
      <c r="B1" s="31" t="s">
        <v>6</v>
      </c>
      <c r="C1" s="31" t="s">
        <v>9</v>
      </c>
      <c r="D1" s="90" t="s">
        <v>283</v>
      </c>
      <c r="E1" s="90" t="s">
        <v>284</v>
      </c>
      <c r="F1" s="90" t="s">
        <v>285</v>
      </c>
    </row>
    <row r="2" spans="1:6" ht="17">
      <c r="A2" s="33">
        <v>2</v>
      </c>
      <c r="B2" s="20" t="s">
        <v>356</v>
      </c>
      <c r="C2" s="26" t="s">
        <v>341</v>
      </c>
      <c r="D2" s="54" t="str">
        <f t="shared" ref="D2:D4" si="0">CONCATENATE("[",B2,"](",C2,")")</f>
        <v>[Signup for Github](https://www.github.com)</v>
      </c>
      <c r="E2" s="54" t="str">
        <f>IF(A2=A1,E1&amp;"&lt;br&gt;"&amp;D2,D2)</f>
        <v>[Signup for Github](https://www.github.com)</v>
      </c>
      <c r="F2" s="54" t="str">
        <f>IF(A2&lt;&gt;A3,E2,"")</f>
        <v/>
      </c>
    </row>
    <row r="3" spans="1:6" ht="17">
      <c r="A3" s="33">
        <v>2</v>
      </c>
      <c r="B3" s="20" t="s">
        <v>359</v>
      </c>
      <c r="C3" s="26" t="s">
        <v>360</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361</v>
      </c>
      <c r="C4" s="26" t="s">
        <v>362</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399</v>
      </c>
      <c r="C5" s="26" t="s">
        <v>400</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363</v>
      </c>
      <c r="C6" s="26" t="s">
        <v>364</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190</v>
      </c>
      <c r="C7" s="26" t="s">
        <v>193</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389</v>
      </c>
      <c r="C8" s="26" t="s">
        <v>390</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391</v>
      </c>
      <c r="C9" s="36" t="s">
        <v>392</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412</v>
      </c>
      <c r="C10" s="36" t="s">
        <v>413</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427</v>
      </c>
      <c r="C11" s="36" t="s">
        <v>428</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429</v>
      </c>
      <c r="C12" s="36" t="s">
        <v>430</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431</v>
      </c>
      <c r="C13" s="36" t="s">
        <v>432</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434</v>
      </c>
      <c r="C14" s="36" t="s">
        <v>435</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436</v>
      </c>
      <c r="C15" s="36" t="s">
        <v>437</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439</v>
      </c>
      <c r="C16" s="36" t="s">
        <v>438</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358</v>
      </c>
      <c r="C17" s="26" t="s">
        <v>357</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454</v>
      </c>
      <c r="C18" s="26" t="s">
        <v>453</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175</v>
      </c>
      <c r="B1" s="31" t="s">
        <v>6</v>
      </c>
      <c r="C1" s="31" t="s">
        <v>9</v>
      </c>
      <c r="D1" s="90" t="s">
        <v>283</v>
      </c>
      <c r="E1" s="90" t="s">
        <v>284</v>
      </c>
      <c r="F1" s="90" t="s">
        <v>285</v>
      </c>
    </row>
    <row r="2" spans="1:6" ht="17">
      <c r="A2" s="33">
        <v>2</v>
      </c>
      <c r="B2" s="20" t="s">
        <v>263</v>
      </c>
      <c r="C2" s="26" t="s">
        <v>188</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264</v>
      </c>
      <c r="C3" s="27" t="s">
        <v>189</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190</v>
      </c>
      <c r="C4" s="27" t="s">
        <v>193</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191</v>
      </c>
      <c r="C5" s="27" t="s">
        <v>194</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192</v>
      </c>
      <c r="C6" s="27" t="s">
        <v>195</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265</v>
      </c>
      <c r="C7" s="35" t="s">
        <v>196</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266</v>
      </c>
      <c r="C8" s="35" t="s">
        <v>197</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198</v>
      </c>
      <c r="C9" s="28" t="s">
        <v>201</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199</v>
      </c>
      <c r="C10" s="28" t="s">
        <v>200</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202</v>
      </c>
      <c r="C11" s="28" t="s">
        <v>203</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205</v>
      </c>
      <c r="C12" s="28" t="s">
        <v>204</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206</v>
      </c>
      <c r="C13" s="28" t="s">
        <v>207</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209</v>
      </c>
      <c r="C14" s="36" t="s">
        <v>208</v>
      </c>
      <c r="D14" s="54" t="str">
        <f t="shared" si="3"/>
        <v>[R for Data Science (Chapters 1-3)](https://r4ds.had.co.nz)</v>
      </c>
      <c r="E14" s="54" t="str">
        <f t="shared" si="1"/>
        <v>[R for Data Science (Chapters 1-3)](https://r4ds.had.co.nz)</v>
      </c>
      <c r="F14" s="54" t="str">
        <f t="shared" si="2"/>
        <v/>
      </c>
    </row>
    <row r="15" spans="1:6">
      <c r="A15" s="33">
        <v>10</v>
      </c>
      <c r="B15" s="9" t="s">
        <v>211</v>
      </c>
      <c r="C15" s="28" t="s">
        <v>210</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212</v>
      </c>
      <c r="C16" s="28" t="s">
        <v>217</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213</v>
      </c>
      <c r="C17" s="28" t="s">
        <v>218</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214</v>
      </c>
      <c r="C18" s="28" t="s">
        <v>219</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215</v>
      </c>
      <c r="C19" s="28" t="s">
        <v>220</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216</v>
      </c>
      <c r="C20" s="28" t="s">
        <v>221</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229</v>
      </c>
      <c r="C21" s="28" t="s">
        <v>222</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228</v>
      </c>
      <c r="C22" s="28" t="s">
        <v>223</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227</v>
      </c>
      <c r="C23" s="28" t="s">
        <v>224</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226</v>
      </c>
      <c r="C24" s="28" t="s">
        <v>225</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233</v>
      </c>
      <c r="C25" s="28" t="s">
        <v>232</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234</v>
      </c>
      <c r="C26" s="28" t="s">
        <v>231</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235</v>
      </c>
      <c r="C27" s="28" t="s">
        <v>230</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374</v>
      </c>
      <c r="D29" s="54" t="str">
        <f t="shared" si="3"/>
        <v>[Welcome to Colaboratory]()</v>
      </c>
      <c r="E29" s="54" t="str">
        <f t="shared" si="1"/>
        <v>[Welcome to Colaboratory]()</v>
      </c>
      <c r="F29" s="54" t="str">
        <f t="shared" si="2"/>
        <v>[Welcome to Colaboratory]()</v>
      </c>
    </row>
    <row r="30" spans="1:6">
      <c r="A30" s="33">
        <v>2</v>
      </c>
      <c r="B30" s="28" t="s">
        <v>365</v>
      </c>
      <c r="C30" s="36" t="s">
        <v>373</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366</v>
      </c>
      <c r="D34" s="54" t="str">
        <f t="shared" si="3"/>
        <v>[]()</v>
      </c>
      <c r="E34" s="54" t="str">
        <f t="shared" si="1"/>
        <v>[]()</v>
      </c>
      <c r="F34" s="54" t="str">
        <f t="shared" si="2"/>
        <v>[]()</v>
      </c>
    </row>
    <row r="35" spans="1:6">
      <c r="A35" s="33" t="s">
        <v>367</v>
      </c>
      <c r="D35" s="54" t="str">
        <f t="shared" si="3"/>
        <v>[]()</v>
      </c>
      <c r="E35" s="54" t="str">
        <f t="shared" si="1"/>
        <v>[]()</v>
      </c>
      <c r="F35" s="54" t="str">
        <f t="shared" si="2"/>
        <v>[]()</v>
      </c>
    </row>
    <row r="36" spans="1:6">
      <c r="A36" s="33" t="s">
        <v>368</v>
      </c>
      <c r="D36" s="54" t="str">
        <f t="shared" si="3"/>
        <v>[]()</v>
      </c>
      <c r="E36" s="54" t="str">
        <f t="shared" si="1"/>
        <v>[]()</v>
      </c>
      <c r="F36" s="54" t="str">
        <f t="shared" si="2"/>
        <v>[]()</v>
      </c>
    </row>
    <row r="37" spans="1:6">
      <c r="A37" s="33" t="s">
        <v>369</v>
      </c>
      <c r="D37" s="54" t="str">
        <f t="shared" si="3"/>
        <v>[]()</v>
      </c>
      <c r="E37" s="54" t="str">
        <f t="shared" si="1"/>
        <v>[]()</v>
      </c>
      <c r="F37" s="54" t="str">
        <f t="shared" si="2"/>
        <v>[]()</v>
      </c>
    </row>
    <row r="38" spans="1:6">
      <c r="A38" s="33" t="s">
        <v>370</v>
      </c>
      <c r="D38" s="54" t="str">
        <f t="shared" si="3"/>
        <v>[]()</v>
      </c>
      <c r="E38" s="54" t="str">
        <f t="shared" si="1"/>
        <v>[]()</v>
      </c>
      <c r="F38" s="54" t="str">
        <f t="shared" si="2"/>
        <v>[]()</v>
      </c>
    </row>
    <row r="39" spans="1:6">
      <c r="A39" s="33" t="s">
        <v>371</v>
      </c>
      <c r="D39" s="54" t="str">
        <f t="shared" si="3"/>
        <v>[]()</v>
      </c>
      <c r="E39" s="54" t="str">
        <f t="shared" si="1"/>
        <v>[]()</v>
      </c>
      <c r="F39" s="54" t="str">
        <f t="shared" si="2"/>
        <v>[]()</v>
      </c>
    </row>
    <row r="40" spans="1:6">
      <c r="D40" s="54" t="str">
        <f t="shared" si="3"/>
        <v>[]()</v>
      </c>
      <c r="E40" s="54" t="str">
        <f t="shared" si="1"/>
        <v>[]()</v>
      </c>
      <c r="F40" s="54" t="str">
        <f t="shared" si="2"/>
        <v>[]()</v>
      </c>
    </row>
    <row r="41" spans="1:6">
      <c r="A41" s="33" t="s">
        <v>372</v>
      </c>
      <c r="D41" s="54" t="str">
        <f t="shared" si="3"/>
        <v>[]()</v>
      </c>
      <c r="E41" s="54" t="str">
        <f t="shared" si="1"/>
        <v>[]()</v>
      </c>
      <c r="F41" s="54" t="str">
        <f t="shared" si="2"/>
        <v>[]()</v>
      </c>
    </row>
    <row r="42" spans="1:6">
      <c r="A42" s="33" t="s">
        <v>375</v>
      </c>
      <c r="D42" s="54" t="str">
        <f t="shared" si="3"/>
        <v>[]()</v>
      </c>
      <c r="E42" s="54" t="str">
        <f t="shared" si="1"/>
        <v>[]()</v>
      </c>
      <c r="F42" s="54" t="str">
        <f t="shared" si="2"/>
        <v>[]()</v>
      </c>
    </row>
    <row r="43" spans="1:6">
      <c r="A43" s="33" t="s">
        <v>376</v>
      </c>
      <c r="D43" s="54" t="str">
        <f t="shared" si="3"/>
        <v>[]()</v>
      </c>
      <c r="E43" s="54" t="str">
        <f t="shared" si="1"/>
        <v>[]()</v>
      </c>
      <c r="F43" s="54" t="str">
        <f t="shared" si="2"/>
        <v>[]()</v>
      </c>
    </row>
    <row r="44" spans="1:6">
      <c r="A44" s="33" t="s">
        <v>377</v>
      </c>
      <c r="D44" s="54" t="str">
        <f t="shared" si="3"/>
        <v>[]()</v>
      </c>
      <c r="E44" s="54" t="str">
        <f t="shared" si="1"/>
        <v>[]()</v>
      </c>
      <c r="F44" s="54" t="str">
        <f t="shared" si="2"/>
        <v>[]()</v>
      </c>
    </row>
    <row r="45" spans="1:6">
      <c r="D45" s="54" t="str">
        <f t="shared" si="3"/>
        <v>[]()</v>
      </c>
      <c r="E45" s="54" t="str">
        <f t="shared" si="1"/>
        <v>[]()</v>
      </c>
      <c r="F45" s="54" t="str">
        <f t="shared" si="2"/>
        <v>[]()</v>
      </c>
    </row>
    <row r="46" spans="1:6">
      <c r="A46" s="36" t="s">
        <v>365</v>
      </c>
      <c r="D46" s="54" t="str">
        <f t="shared" si="3"/>
        <v>[]()</v>
      </c>
      <c r="E46" s="54" t="str">
        <f t="shared" si="1"/>
        <v>[]()</v>
      </c>
      <c r="F46" s="54" t="str">
        <f t="shared" si="2"/>
        <v>[]()</v>
      </c>
    </row>
    <row r="47" spans="1:6">
      <c r="A47" s="36" t="s">
        <v>378</v>
      </c>
      <c r="D47" s="54" t="str">
        <f t="shared" si="3"/>
        <v>[]()</v>
      </c>
      <c r="E47" s="54" t="str">
        <f t="shared" si="1"/>
        <v>[]()</v>
      </c>
      <c r="F47" s="54" t="str">
        <f t="shared" si="2"/>
        <v>[]()</v>
      </c>
    </row>
    <row r="48" spans="1:6">
      <c r="A48" s="36" t="s">
        <v>379</v>
      </c>
      <c r="D48" s="54" t="str">
        <f t="shared" si="3"/>
        <v>[]()</v>
      </c>
      <c r="E48" s="54" t="str">
        <f t="shared" si="1"/>
        <v>[]()</v>
      </c>
      <c r="F48" s="54" t="str">
        <f t="shared" si="2"/>
        <v>[]()</v>
      </c>
    </row>
    <row r="49" spans="1:6">
      <c r="A49" s="36" t="s">
        <v>380</v>
      </c>
      <c r="D49" s="54" t="str">
        <f t="shared" si="3"/>
        <v>[]()</v>
      </c>
      <c r="E49" s="54" t="str">
        <f t="shared" si="1"/>
        <v>[]()</v>
      </c>
      <c r="F49" s="54" t="e">
        <f>IF(A49&lt;&gt;#REF!,E49,"")</f>
        <v>#REF!</v>
      </c>
    </row>
    <row r="52" spans="1:6" ht="34">
      <c r="B52" s="33">
        <v>2</v>
      </c>
      <c r="C52" s="20" t="s">
        <v>358</v>
      </c>
      <c r="D52" s="26" t="s">
        <v>357</v>
      </c>
    </row>
    <row r="53" spans="1:6" ht="34">
      <c r="B53" s="33">
        <v>4</v>
      </c>
      <c r="C53" s="20" t="s">
        <v>388</v>
      </c>
      <c r="D53" s="26" t="s">
        <v>387</v>
      </c>
    </row>
    <row r="54" spans="1:6" ht="34">
      <c r="C54" s="20" t="s">
        <v>358</v>
      </c>
      <c r="D54" s="26" t="s">
        <v>357</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4" activePane="bottomLeft" state="frozen"/>
      <selection pane="bottomLeft" activeCell="C35" sqref="C3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175</v>
      </c>
      <c r="B1" s="31" t="s">
        <v>176</v>
      </c>
      <c r="C1" s="31" t="s">
        <v>275</v>
      </c>
      <c r="D1" s="31" t="s">
        <v>276</v>
      </c>
      <c r="E1" s="53" t="s">
        <v>283</v>
      </c>
      <c r="F1" s="53" t="s">
        <v>284</v>
      </c>
      <c r="G1" s="53" t="s">
        <v>285</v>
      </c>
      <c r="H1" s="53"/>
      <c r="I1" s="53"/>
      <c r="J1" s="76" t="s">
        <v>301</v>
      </c>
      <c r="K1" s="76" t="s">
        <v>302</v>
      </c>
      <c r="L1" s="76" t="s">
        <v>303</v>
      </c>
    </row>
    <row r="2" spans="1:21" ht="34">
      <c r="A2" s="33">
        <v>2</v>
      </c>
      <c r="B2" s="34" t="s">
        <v>182</v>
      </c>
      <c r="C2" s="20" t="s">
        <v>330</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334</v>
      </c>
    </row>
    <row r="3" spans="1:21" ht="34">
      <c r="A3" s="33">
        <v>2</v>
      </c>
      <c r="B3" s="34" t="s">
        <v>183</v>
      </c>
      <c r="C3" s="34" t="s">
        <v>331</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184</v>
      </c>
      <c r="C4" s="34" t="s">
        <v>332</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185</v>
      </c>
      <c r="C5" s="34" t="s">
        <v>333</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236</v>
      </c>
      <c r="C6" s="34" t="s">
        <v>415</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237</v>
      </c>
      <c r="C7" s="34" t="s">
        <v>416</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238</v>
      </c>
      <c r="C8" s="34" t="s">
        <v>417</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445</v>
      </c>
      <c r="C9" s="34" t="s">
        <v>418</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240</v>
      </c>
      <c r="C10" s="34" t="s">
        <v>419</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242</v>
      </c>
      <c r="C11" s="34" t="s">
        <v>420</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243</v>
      </c>
      <c r="C12" s="34" t="s">
        <v>421</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244</v>
      </c>
      <c r="C13" s="34" t="s">
        <v>422</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245</v>
      </c>
      <c r="C14" s="34" t="s">
        <v>423</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246</v>
      </c>
      <c r="C15" s="34" t="s">
        <v>424</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425</v>
      </c>
      <c r="C16" s="34" t="s">
        <v>426</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248</v>
      </c>
      <c r="C17" s="34" t="s">
        <v>446</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249</v>
      </c>
      <c r="C18" s="34" t="s">
        <v>447</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250</v>
      </c>
      <c r="C19" s="34" t="s">
        <v>448</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251</v>
      </c>
      <c r="C20" s="34" t="s">
        <v>449</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474</v>
      </c>
      <c r="C21" s="34" t="s">
        <v>478</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459</v>
      </c>
      <c r="D22" s="89" t="s">
        <v>458</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468</v>
      </c>
      <c r="C23" s="34" t="s">
        <v>460</v>
      </c>
      <c r="D23" s="89" t="s">
        <v>458</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469</v>
      </c>
      <c r="C24" s="34" t="s">
        <v>461</v>
      </c>
      <c r="D24" s="89" t="s">
        <v>458</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470</v>
      </c>
      <c r="C25" s="34" t="s">
        <v>462</v>
      </c>
      <c r="D25" s="89" t="s">
        <v>458</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237</v>
      </c>
      <c r="C26" s="34" t="s">
        <v>463</v>
      </c>
      <c r="D26" s="89" t="s">
        <v>458</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236</v>
      </c>
      <c r="C27" s="34" t="s">
        <v>464</v>
      </c>
      <c r="D27" s="89" t="s">
        <v>458</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471</v>
      </c>
      <c r="C28" s="34" t="s">
        <v>465</v>
      </c>
      <c r="D28" s="89" t="s">
        <v>458</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472</v>
      </c>
      <c r="C29" s="34" t="s">
        <v>466</v>
      </c>
      <c r="D29" s="89" t="s">
        <v>458</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473</v>
      </c>
      <c r="C30" s="34" t="s">
        <v>467</v>
      </c>
      <c r="D30" s="89" t="s">
        <v>458</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480</v>
      </c>
      <c r="C31" s="34" t="s">
        <v>479</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L31" s="54" t="str">
        <f t="shared" si="6"/>
        <v/>
      </c>
    </row>
    <row r="32" spans="1:12" ht="34">
      <c r="A32" s="33">
        <v>12</v>
      </c>
      <c r="B32" s="9" t="s">
        <v>483</v>
      </c>
      <c r="C32" s="34" t="s">
        <v>481</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v>
      </c>
      <c r="L32" s="54" t="str">
        <f t="shared" si="6"/>
        <v/>
      </c>
    </row>
    <row r="33" spans="1:12" ht="34">
      <c r="A33" s="33">
        <v>12</v>
      </c>
      <c r="B33" s="9" t="s">
        <v>484</v>
      </c>
      <c r="C33" s="34" t="s">
        <v>482</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c r="L33"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row>
    <row r="34" spans="1:12" ht="34">
      <c r="A34" s="33">
        <v>14</v>
      </c>
      <c r="B34" s="9" t="s">
        <v>258</v>
      </c>
      <c r="C34" s="34" t="s">
        <v>486</v>
      </c>
      <c r="D34" s="89" t="str">
        <f>IF(ISBLANK(C34),"",CONCATENATE(Configuration!$B$31,Notebooks!C34,".ipynb"))</f>
        <v>https://colab.research.google.com/github/RPI-DATA/course-intro-ml-app/blob/master/content/notebooks/14-unsupervised/01-introduction-pca.ipynb</v>
      </c>
      <c r="E34" s="54" t="str">
        <f t="shared" si="8"/>
        <v>PCA - [![Open In Colab](https://colab.research.google.com/assets/colab-badge.svg)](https://colab.research.google.com/github/RPI-DATA/course-intro-ml-app/blob/master/content/notebooks/14-unsupervised/01-introduction-pca.ipynb)</v>
      </c>
      <c r="F34" s="54" t="str">
        <f t="shared" si="1"/>
        <v>PCA - [![Open In Colab](https://colab.research.google.com/assets/colab-badge.svg)](https://colab.research.google.com/github/RPI-DATA/course-intro-ml-app/blob/master/content/notebooks/14-unsupervised/01-introduction-pca.ipynb)</v>
      </c>
      <c r="G34" s="54" t="str">
        <f t="shared" si="7"/>
        <v>PCA - [![Open In Colab](https://colab.research.google.com/assets/colab-badge.svg)](https://colab.research.google.com/github/RPI-DATA/course-intro-ml-app/blob/master/content/notebooks/14-unsupervised/01-introduction-pca.ipynb)</v>
      </c>
      <c r="H34" s="54" t="str">
        <f t="shared" si="3"/>
        <v xml:space="preserve">  - title: PCA
    url: /notebooks/14-unsupervised/01-introduction-pca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v>
      </c>
      <c r="J34" s="54" t="str">
        <f>IF(ISBLANK(C34),"",CONCATENATE("| [",B34,"](",Configuration!B$30,Configuration!B$29,"notebooks/",C34,".html)","| [![Open In Colab](https://colab.research.google.com/assets/colab-badge.svg)](",D37,")","|
"))</f>
        <v xml:space="preserve">| [PCA](https://rpi.analyticsdojo.com/notebooks/14-unsupervised/01-introduction-pca.html)| [![Open In Colab](https://colab.research.google.com/assets/colab-badge.svg)]()|
</v>
      </c>
      <c r="K34" s="54" t="str">
        <f t="shared" si="5"/>
        <v xml:space="preserve">| [PCA](https://rpi.analyticsdojo.com/notebooks/14-unsupervised/01-introduction-pca.html)| [![Open In Colab](https://colab.research.google.com/assets/colab-badge.svg)]()|
</v>
      </c>
      <c r="L34" s="54" t="str">
        <f t="shared" si="6"/>
        <v xml:space="preserve">| [PCA](https://rpi.analyticsdojo.com/notebooks/14-unsupervised/01-introduction-pca.html)| [![Open In Colab](https://colab.research.google.com/assets/colab-badge.svg)]()|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175</v>
      </c>
      <c r="B1" s="31" t="s">
        <v>176</v>
      </c>
      <c r="C1" s="31" t="s">
        <v>275</v>
      </c>
      <c r="D1" s="31" t="s">
        <v>276</v>
      </c>
      <c r="E1" s="90" t="s">
        <v>283</v>
      </c>
      <c r="F1" s="90" t="s">
        <v>284</v>
      </c>
      <c r="G1" s="90" t="s">
        <v>285</v>
      </c>
      <c r="H1" s="90"/>
      <c r="I1" s="90"/>
      <c r="J1" s="90" t="s">
        <v>301</v>
      </c>
      <c r="K1" s="90" t="s">
        <v>302</v>
      </c>
      <c r="L1" s="90" t="s">
        <v>303</v>
      </c>
    </row>
    <row r="2" spans="1:21" ht="17">
      <c r="A2" s="33">
        <v>1</v>
      </c>
      <c r="B2" s="20" t="s">
        <v>171</v>
      </c>
      <c r="C2" s="20" t="s">
        <v>319</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334</v>
      </c>
    </row>
    <row r="3" spans="1:21" ht="17">
      <c r="A3" s="33">
        <v>1</v>
      </c>
      <c r="B3" s="20" t="s">
        <v>172</v>
      </c>
      <c r="C3" s="20" t="s">
        <v>320</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173</v>
      </c>
      <c r="C4" s="20" t="s">
        <v>321</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322</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182</v>
      </c>
      <c r="C6" s="20" t="s">
        <v>330</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183</v>
      </c>
      <c r="C7" s="34" t="s">
        <v>331</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184</v>
      </c>
      <c r="C8" s="34" t="s">
        <v>332</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185</v>
      </c>
      <c r="C9" s="34" t="s">
        <v>333</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236</v>
      </c>
      <c r="C10" s="34" t="s">
        <v>323</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237</v>
      </c>
      <c r="C11" s="34" t="s">
        <v>324</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238</v>
      </c>
      <c r="C12" s="34" t="s">
        <v>325</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239</v>
      </c>
      <c r="C13" s="34" t="s">
        <v>326</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240</v>
      </c>
      <c r="C14" s="34" t="s">
        <v>327</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241</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242</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243</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244</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245</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246</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247</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248</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249</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250</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251</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252</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253</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254</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255</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256</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257</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257</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258</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277</v>
      </c>
    </row>
    <row r="2" spans="1:1" ht="120" customHeight="1">
      <c r="A2" s="25" t="s">
        <v>279</v>
      </c>
    </row>
    <row r="3" spans="1:1" ht="120" customHeight="1">
      <c r="A3" s="25" t="s">
        <v>281</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282</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row>
    <row r="7" spans="1:1" ht="120" customHeight="1">
      <c r="A7" s="25" t="s">
        <v>280</v>
      </c>
    </row>
    <row r="8" spans="1:1" s="28" customFormat="1" ht="120" customHeight="1">
      <c r="A8" s="25"/>
    </row>
    <row r="9" spans="1:1" ht="120" customHeight="1">
      <c r="A9" s="25" t="s">
        <v>309</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152</v>
      </c>
      <c r="B1" s="22" t="str">
        <f>Configuration!B2</f>
        <v>MGMT6560 Fall 19</v>
      </c>
    </row>
    <row r="2" spans="1:2">
      <c r="A2" t="s">
        <v>153</v>
      </c>
      <c r="B2" s="17" t="str">
        <f>Configuration!B9</f>
        <v>Jason Kuruzovich</v>
      </c>
    </row>
    <row r="3" spans="1:2">
      <c r="A3" t="s">
        <v>154</v>
      </c>
      <c r="B3" s="17" t="str">
        <f>Configuration!B10</f>
        <v>kuruzj@rpi.edu</v>
      </c>
    </row>
    <row r="4" spans="1:2">
      <c r="A4" t="s">
        <v>155</v>
      </c>
      <c r="B4" s="17" t="str">
        <f>Configuration!B28</f>
        <v>Welcome to Introduction to Machine Learning Applications. We are going to familiarize you with all phases of the data science lifecycle and a wide variety of the technologies used.</v>
      </c>
    </row>
    <row r="5" spans="1:2" s="4" customFormat="1">
      <c r="A5" s="4" t="s">
        <v>156</v>
      </c>
      <c r="B5" s="67" t="str">
        <f>IF(ISBLANK(Configuration!B29),"",Configuration!B29)</f>
        <v>/</v>
      </c>
    </row>
    <row r="6" spans="1:2">
      <c r="A6" s="4" t="s">
        <v>157</v>
      </c>
      <c r="B6" s="22" t="str">
        <f>Configuration!B30</f>
        <v>https://rpi.analyticsdojo.com</v>
      </c>
    </row>
    <row r="7" spans="1:2">
      <c r="A7" s="84" t="s">
        <v>307</v>
      </c>
      <c r="B7" s="17" t="str">
        <f>Configuration!B35</f>
        <v>images/logo/rpi.png</v>
      </c>
    </row>
    <row r="8" spans="1:2">
      <c r="A8" s="84" t="s">
        <v>308</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2019-09-30T17:36:44Z</dcterms:modified>
</cp:coreProperties>
</file>