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Novo programa ECDRH\"/>
    </mc:Choice>
  </mc:AlternateContent>
  <xr:revisionPtr revIDLastSave="0" documentId="13_ncr:1_{806D394B-A74E-4021-A19F-CBA1A15FF53A}" xr6:coauthVersionLast="47" xr6:coauthVersionMax="47" xr10:uidLastSave="{00000000-0000-0000-0000-000000000000}"/>
  <bookViews>
    <workbookView xWindow="-120" yWindow="-120" windowWidth="29040" windowHeight="15990" xr2:uid="{03B5427A-7B09-4D9A-9204-A7578295D77C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2" l="1"/>
  <c r="AB19" i="2" s="1"/>
  <c r="Z20" i="2"/>
  <c r="AB20" i="2" s="1"/>
  <c r="Z21" i="2"/>
  <c r="AB21" i="2" s="1"/>
  <c r="Z22" i="2"/>
  <c r="AB22" i="2" s="1"/>
  <c r="Z23" i="2"/>
  <c r="AB23" i="2" s="1"/>
  <c r="Y20" i="2"/>
  <c r="AA20" i="2" s="1"/>
  <c r="Y21" i="2"/>
  <c r="AA21" i="2" s="1"/>
  <c r="Y22" i="2"/>
  <c r="AA22" i="2" s="1"/>
  <c r="Y23" i="2"/>
  <c r="AA23" i="2" s="1"/>
  <c r="Y19" i="2"/>
  <c r="AA19" i="2" s="1"/>
  <c r="U20" i="2"/>
  <c r="V20" i="2"/>
  <c r="U21" i="2"/>
  <c r="V21" i="2"/>
  <c r="U22" i="2"/>
  <c r="V22" i="2"/>
  <c r="U23" i="2"/>
  <c r="V23" i="2"/>
  <c r="V19" i="2"/>
  <c r="U19" i="2"/>
</calcChain>
</file>

<file path=xl/sharedStrings.xml><?xml version="1.0" encoding="utf-8"?>
<sst xmlns="http://schemas.openxmlformats.org/spreadsheetml/2006/main" count="129" uniqueCount="101">
  <si>
    <t>Módulos padronizados</t>
  </si>
  <si>
    <t>Série 1</t>
  </si>
  <si>
    <t>Série 2</t>
  </si>
  <si>
    <t>Dist. Entre centros (mm)</t>
  </si>
  <si>
    <t>Módulo</t>
  </si>
  <si>
    <t>de</t>
  </si>
  <si>
    <t>até (inclusive)</t>
  </si>
  <si>
    <t>Backlash para engrenagens cilindricas</t>
  </si>
  <si>
    <t>Placa 22.1 / 8. Números usuais de dentes do pinhão zl "faixa inferior para velocidades n &lt;1000 min-1, faixa superior</t>
  </si>
  <si>
    <t>para n&gt; 3.000 rpm</t>
  </si>
  <si>
    <t>incluindo 1 2 4 8</t>
  </si>
  <si>
    <t>temperado ou endurecido</t>
  </si>
  <si>
    <t>contra remunerado até 230 HB 32 ... 60 29 ... 55 25 ... 50 22 ... 45</t>
  </si>
  <si>
    <t>mais de 300 HB 30 ... 50 27 ... 45 23 ... 40 20 ... 35</t>
  </si>
  <si>
    <t>Ferro fundido cinzento 26 ... 45 23 ... .40 21 ... 35 18 ... 30</t>
  </si>
  <si>
    <t>nitretado 24 ... 40 21 ... 35 19 ... 31 16 ... 26</t>
  </si>
  <si>
    <t>cementado 21 ... 32 19 ... 29 16 ... 25 14 ... 22</t>
  </si>
  <si>
    <t>z = 12 praticamente o menor número de dentes para transmissão de energia (número de dentes opostos: 2: 23)</t>
  </si>
  <si>
    <t>z = 7 menor número de dentes para transmissão de movimento com perfil de referência de acordo com DIN 867, dentes retos</t>
  </si>
  <si>
    <t>z = 5 menor número de dentes para transmissão de movimento com perfil de referência de acordo com DIN 58400 (engenharia de precisão),</t>
  </si>
  <si>
    <t>Dentes retos</t>
  </si>
  <si>
    <t>z = 1 ... 4 para transmissão de movimento possível com engrenagens graduadas ou engrenagens helicoidais, e "" &lt;1</t>
  </si>
  <si>
    <t>[22.5.3 / 15, 17]</t>
  </si>
  <si>
    <t>a Com relação de engrenagem para velocidade lenta: relação de engrenagem u = relação de engrenagem i</t>
  </si>
  <si>
    <t>Material</t>
  </si>
  <si>
    <t>Temperado até 230 HB</t>
  </si>
  <si>
    <t>Temperado acima de 300 HB</t>
  </si>
  <si>
    <t>Ferro fundido GGG</t>
  </si>
  <si>
    <t>Nitretado</t>
  </si>
  <si>
    <t>Cementado e temperado</t>
  </si>
  <si>
    <t>i = 1</t>
  </si>
  <si>
    <t>i = 2</t>
  </si>
  <si>
    <t>i = 3</t>
  </si>
  <si>
    <t>i = 4</t>
  </si>
  <si>
    <t>i = 5</t>
  </si>
  <si>
    <t>i = 6</t>
  </si>
  <si>
    <t>até</t>
  </si>
  <si>
    <t>i = 8</t>
  </si>
  <si>
    <t>Redução = Z2/Z1</t>
  </si>
  <si>
    <t>Annex A</t>
  </si>
  <si>
    <t>(informative)</t>
  </si>
  <si>
    <t>Basic rack recommendations for various applications</t>
  </si>
  <si>
    <t>A.1 Application of basic rack forms</t>
  </si>
  <si>
    <t>Alternative basic rack tooth profiles may be used based on application requirements</t>
  </si>
  <si>
    <t>— Standard basic rack tooth profile type A is recommended for gears transmitting high torques.</t>
  </si>
  <si>
    <t>— Basic rack tooth profile types B and C are recommended for normal service. Type C may be applied for</t>
  </si>
  <si>
    <t>manufacturing with some standard hobs.</t>
  </si>
  <si>
    <t>— Basic rack tooth profile type D is equivalent to a full radius form for the fillet. The enlarged dedendum,</t>
  </si>
  <si>
    <t>hfP = 1,4 m, with the associated fillet radii, rfP = 0,39 m, permits the finishing tool to work without interference,</t>
  </si>
  <si>
    <t>while maintaining the maximum fillet radius. This profile is recommended for high-precision gears transmitting</t>
  </si>
  <si>
    <t>high torques and consequently with tooth flanks finished by grinding or shaving. Care should be taken to avoid</t>
  </si>
  <si>
    <t>creating notches in the fillet during finishing, which would create stress concentrations.</t>
  </si>
  <si>
    <t>Characteristics of the basic rack tooth profile types are given in table A.1.</t>
  </si>
  <si>
    <t>Table A.1 — Basic rack tooth profiles</t>
  </si>
  <si>
    <t>Types of basic rack tooth profile</t>
  </si>
  <si>
    <t>A B C D</t>
  </si>
  <si>
    <t>aP 20° 20° 20° 20°</t>
  </si>
  <si>
    <t>haP 1 m 1 m 1 m 1 m</t>
  </si>
  <si>
    <t>cP 0,25 m 0,25 m 0,25 m 0,4 m</t>
  </si>
  <si>
    <t>hfP 1,25 m 1,25 m 1,25 m 1,4 m</t>
  </si>
  <si>
    <t>rfP 0,38 m 0,3 m 0,25 m 0,39 m</t>
  </si>
  <si>
    <t>A.2 Basic rack tooth profiles with undercut</t>
  </si>
  <si>
    <t>A basic rack tooth profile with a chosen undercut, UFP, and angle of undercut, aFP, is used for gears cut by a</t>
  </si>
  <si>
    <t>protuberance tool and finished by grinding or shaving, see figure A.1. The specific values of UFP and aFP depend on</t>
  </si>
  <si>
    <t>influences such as the method of manufacturing, which are not specified in this International Standard.</t>
  </si>
  <si>
    <t>Symbol</t>
  </si>
  <si>
    <t>Copyright International Organization for Standardization</t>
  </si>
  <si>
    <t>Provided by IHS under license with ISO</t>
  </si>
  <si>
    <t>No reproduction or networking permitted without license from IHS Not for Resale</t>
  </si>
  <si>
    <t>--`,,`,-`-`,,`,,`,`,,`---</t>
  </si>
  <si>
    <t>www.bzfxw.com</t>
  </si>
  <si>
    <t>Escolha do número de estágios de um redutor</t>
  </si>
  <si>
    <t>1 estágio</t>
  </si>
  <si>
    <r>
      <t>1 ≤ i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≤ 5</t>
    </r>
  </si>
  <si>
    <r>
      <t>5 &lt; i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≤ 15</t>
    </r>
  </si>
  <si>
    <r>
      <t>15 &lt; ≤ i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≤ 60</t>
    </r>
  </si>
  <si>
    <t>2 estágios</t>
  </si>
  <si>
    <t>3 estágios</t>
  </si>
  <si>
    <t>Número de estágios</t>
  </si>
  <si>
    <t>Divisão de uma redução total</t>
  </si>
  <si>
    <t>------</t>
  </si>
  <si>
    <t xml:space="preserve">Conforme Maschinen-element Band2 </t>
  </si>
  <si>
    <t xml:space="preserve">Adotar os valores menores para rotações abaixo de 1000 rpm e os valores maiores para rotações acima </t>
  </si>
  <si>
    <t>de 3000 rpm.</t>
  </si>
  <si>
    <t>Quantidade de dentes recomendados</t>
  </si>
  <si>
    <t>Desvio da distância entre centros recomendada</t>
  </si>
  <si>
    <t>Turbo redutores</t>
  </si>
  <si>
    <t>Injetoras</t>
  </si>
  <si>
    <t>Locomotivas</t>
  </si>
  <si>
    <t>Redutores em geral (leves ou pesados) não reversíveis</t>
  </si>
  <si>
    <t>Redutores em geral (leves ou pesados) reversíveis</t>
  </si>
  <si>
    <t>Automóveis</t>
  </si>
  <si>
    <t>Veículos agrícolas</t>
  </si>
  <si>
    <t>Máquinas operatrizes</t>
  </si>
  <si>
    <t>Máquinas de impressão</t>
  </si>
  <si>
    <t>Instrumentos de medição</t>
  </si>
  <si>
    <t>js6</t>
  </si>
  <si>
    <t>js7</t>
  </si>
  <si>
    <t>js8</t>
  </si>
  <si>
    <t>js6 - js7</t>
  </si>
  <si>
    <t>js5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</si>
</sst>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22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16</xdr:col>
      <xdr:colOff>256480</xdr:colOff>
      <xdr:row>32</xdr:row>
      <xdr:rowOff>180438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A35D0A-1F53-435B-80D4-4BAB5B260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962400"/>
          <a:ext cx="5561905" cy="4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456686</xdr:colOff>
      <xdr:row>6</xdr:row>
      <xdr:rowOff>76048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16D667-A0B1-4A8B-AC7B-9BCDEA188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14286" cy="1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27</xdr:row>
      <xdr:rowOff>0</xdr:rowOff>
    </xdr:from>
    <xdr:to>
      <xdr:col>5</xdr:col>
      <xdr:colOff>399771</xdr:colOff>
      <xdr:row>42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622704-F997-4331-A815-09840B404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37" b="1930"/>
        <a:stretch/>
      </xdr:blipFill>
      <xdr:spPr>
        <a:xfrm>
          <a:off x="1266825" y="5143500"/>
          <a:ext cx="2180946" cy="2886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66209</xdr:colOff>
      <xdr:row>10</xdr:row>
      <xdr:rowOff>161667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A4675A-BC64-4AA8-8D1F-A9F8AD67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3809" cy="2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75657</xdr:colOff>
      <xdr:row>22</xdr:row>
      <xdr:rowOff>133095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039ACD5-E7B8-43F2-AD77-4B0F7298F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4342857" cy="2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4</xdr:col>
      <xdr:colOff>256838</xdr:colOff>
      <xdr:row>35</xdr:row>
      <xdr:rowOff>18762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A77CD8E-A146-4A3E-84E3-633B22D7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81500"/>
          <a:ext cx="2695238" cy="230476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27</xdr:col>
      <xdr:colOff>208914</xdr:colOff>
      <xdr:row>10</xdr:row>
      <xdr:rowOff>66452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85023F5-9A59-486B-BBD3-DF350124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190500"/>
          <a:ext cx="5085714" cy="17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26</xdr:col>
      <xdr:colOff>342400</xdr:colOff>
      <xdr:row>28</xdr:row>
      <xdr:rowOff>132929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2A17629-9B30-4F10-84D9-D1CC9B81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2095500"/>
          <a:ext cx="4000000" cy="33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381000</xdr:colOff>
      <xdr:row>20</xdr:row>
      <xdr:rowOff>180975</xdr:rowOff>
    </xdr:from>
    <xdr:to>
      <xdr:col>28</xdr:col>
      <xdr:colOff>103934</xdr:colOff>
      <xdr:row>36</xdr:row>
      <xdr:rowOff>18689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423AAB-8F5B-45C9-B775-17CC5CE16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4600" y="5314950"/>
          <a:ext cx="6723809" cy="28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1</xdr:row>
      <xdr:rowOff>0</xdr:rowOff>
    </xdr:from>
    <xdr:to>
      <xdr:col>16</xdr:col>
      <xdr:colOff>514350</xdr:colOff>
      <xdr:row>7</xdr:row>
      <xdr:rowOff>77231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67ED85-1C25-4774-8855-5C492719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190500"/>
          <a:ext cx="3457575" cy="238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15</xdr:row>
      <xdr:rowOff>9525</xdr:rowOff>
    </xdr:from>
    <xdr:to>
      <xdr:col>8</xdr:col>
      <xdr:colOff>66059</xdr:colOff>
      <xdr:row>32</xdr:row>
      <xdr:rowOff>142449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03D5B67-AC6B-4C3B-9A4E-3475313EB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2867025"/>
          <a:ext cx="4923809" cy="34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15</xdr:col>
      <xdr:colOff>190019</xdr:colOff>
      <xdr:row>25</xdr:row>
      <xdr:rowOff>85495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37D1198-A0F6-43BF-8D62-BFEFD83D8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048000"/>
          <a:ext cx="3847619" cy="1838095"/>
        </a:xfrm>
        <a:prstGeom prst="rect">
          <a:avLst/>
        </a:prstGeom>
      </xdr:spPr>
    </xdr:pic>
    <xdr:clientData/>
  </xdr:twoCellAnchor>
  <xdr:oneCellAnchor>
    <xdr:from>
      <xdr:col>24</xdr:col>
      <xdr:colOff>552450</xdr:colOff>
      <xdr:row>3</xdr:row>
      <xdr:rowOff>166687</xdr:rowOff>
    </xdr:from>
    <xdr:ext cx="1304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7853A8C-D616-4238-9AB9-26A0B7466923}"/>
                </a:ext>
              </a:extLst>
            </xdr:cNvPr>
            <xdr:cNvSpPr txBox="1"/>
          </xdr:nvSpPr>
          <xdr:spPr>
            <a:xfrm>
              <a:off x="16611600" y="1090612"/>
              <a:ext cx="1304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7853A8C-D616-4238-9AB9-26A0B7466923}"/>
                </a:ext>
              </a:extLst>
            </xdr:cNvPr>
            <xdr:cNvSpPr txBox="1"/>
          </xdr:nvSpPr>
          <xdr:spPr>
            <a:xfrm>
              <a:off x="16611600" y="1090612"/>
              <a:ext cx="1304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𝑖_𝑡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114300</xdr:colOff>
      <xdr:row>4</xdr:row>
      <xdr:rowOff>138112</xdr:rowOff>
    </xdr:from>
    <xdr:ext cx="1144096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8436406-4E7B-495F-8434-0A614CF79612}"/>
                </a:ext>
              </a:extLst>
            </xdr:cNvPr>
            <xdr:cNvSpPr txBox="1"/>
          </xdr:nvSpPr>
          <xdr:spPr>
            <a:xfrm>
              <a:off x="16173450" y="1481137"/>
              <a:ext cx="1144096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=0,7332</m:t>
                    </m:r>
                    <m:sSubSup>
                      <m:sSubSup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0,6438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8436406-4E7B-495F-8434-0A614CF79612}"/>
                </a:ext>
              </a:extLst>
            </xdr:cNvPr>
            <xdr:cNvSpPr txBox="1"/>
          </xdr:nvSpPr>
          <xdr:spPr>
            <a:xfrm>
              <a:off x="16173450" y="1481137"/>
              <a:ext cx="1144096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𝑖_1=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0,7332𝑖_𝑡^0,6438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152400</xdr:colOff>
      <xdr:row>5</xdr:row>
      <xdr:rowOff>119062</xdr:rowOff>
    </xdr:from>
    <xdr:ext cx="1048749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DE0C6C02-232C-45CA-905D-EDE7E92EAE4D}"/>
                </a:ext>
              </a:extLst>
            </xdr:cNvPr>
            <xdr:cNvSpPr txBox="1"/>
          </xdr:nvSpPr>
          <xdr:spPr>
            <a:xfrm>
              <a:off x="16211550" y="1881187"/>
              <a:ext cx="1048749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=0,4643</m:t>
                    </m:r>
                    <m:sSubSup>
                      <m:sSubSup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0,609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DE0C6C02-232C-45CA-905D-EDE7E92EAE4D}"/>
                </a:ext>
              </a:extLst>
            </xdr:cNvPr>
            <xdr:cNvSpPr txBox="1"/>
          </xdr:nvSpPr>
          <xdr:spPr>
            <a:xfrm>
              <a:off x="16211550" y="1881187"/>
              <a:ext cx="1048749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𝑖_1=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4643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𝑖_𝑡^0,6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09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25</xdr:col>
      <xdr:colOff>304800</xdr:colOff>
      <xdr:row>4</xdr:row>
      <xdr:rowOff>42862</xdr:rowOff>
    </xdr:from>
    <xdr:ext cx="432554" cy="343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D0D13E5-02B1-41D2-A566-BBB4A32276BE}"/>
                </a:ext>
              </a:extLst>
            </xdr:cNvPr>
            <xdr:cNvSpPr txBox="1"/>
          </xdr:nvSpPr>
          <xdr:spPr>
            <a:xfrm>
              <a:off x="17726025" y="1385887"/>
              <a:ext cx="432554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D0D13E5-02B1-41D2-A566-BBB4A32276BE}"/>
                </a:ext>
              </a:extLst>
            </xdr:cNvPr>
            <xdr:cNvSpPr txBox="1"/>
          </xdr:nvSpPr>
          <xdr:spPr>
            <a:xfrm>
              <a:off x="17726025" y="1385887"/>
              <a:ext cx="432554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𝑖_2=𝑖_𝑡/𝑖_1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26</xdr:col>
      <xdr:colOff>247650</xdr:colOff>
      <xdr:row>5</xdr:row>
      <xdr:rowOff>23812</xdr:rowOff>
    </xdr:from>
    <xdr:ext cx="595099" cy="343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E30B9BE7-DDC1-44E2-9F53-3D8A23B41DE8}"/>
                </a:ext>
              </a:extLst>
            </xdr:cNvPr>
            <xdr:cNvSpPr txBox="1"/>
          </xdr:nvSpPr>
          <xdr:spPr>
            <a:xfrm>
              <a:off x="18716625" y="1785937"/>
              <a:ext cx="59509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E30B9BE7-DDC1-44E2-9F53-3D8A23B41DE8}"/>
                </a:ext>
              </a:extLst>
            </xdr:cNvPr>
            <xdr:cNvSpPr txBox="1"/>
          </xdr:nvSpPr>
          <xdr:spPr>
            <a:xfrm>
              <a:off x="18716625" y="1785937"/>
              <a:ext cx="59509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𝑖_3=𝑖_𝑡/(𝑖_1.𝑖_2 )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25</xdr:col>
      <xdr:colOff>28575</xdr:colOff>
      <xdr:row>5</xdr:row>
      <xdr:rowOff>128587</xdr:rowOff>
    </xdr:from>
    <xdr:ext cx="981615" cy="194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85DE678-A463-4326-98D4-D80032061F75}"/>
                </a:ext>
              </a:extLst>
            </xdr:cNvPr>
            <xdr:cNvSpPr txBox="1"/>
          </xdr:nvSpPr>
          <xdr:spPr>
            <a:xfrm>
              <a:off x="17449800" y="1890712"/>
              <a:ext cx="981615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=1,205</m:t>
                    </m:r>
                    <m:sSubSup>
                      <m:sSubSup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0,262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85DE678-A463-4326-98D4-D80032061F75}"/>
                </a:ext>
              </a:extLst>
            </xdr:cNvPr>
            <xdr:cNvSpPr txBox="1"/>
          </xdr:nvSpPr>
          <xdr:spPr>
            <a:xfrm>
              <a:off x="17449800" y="1890712"/>
              <a:ext cx="981615" cy="194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𝑖_2=1,205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𝑖_𝑡^0,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323850</xdr:colOff>
      <xdr:row>2</xdr:row>
      <xdr:rowOff>80962</xdr:rowOff>
    </xdr:from>
    <xdr:ext cx="663963" cy="275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1C70E97-4FE8-42A0-B301-AB8BF9AB0B90}"/>
                </a:ext>
              </a:extLst>
            </xdr:cNvPr>
            <xdr:cNvSpPr txBox="1"/>
          </xdr:nvSpPr>
          <xdr:spPr>
            <a:xfrm>
              <a:off x="16383000" y="585787"/>
              <a:ext cx="663963" cy="275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1C70E97-4FE8-42A0-B301-AB8BF9AB0B90}"/>
                </a:ext>
              </a:extLst>
            </xdr:cNvPr>
            <xdr:cNvSpPr txBox="1"/>
          </xdr:nvSpPr>
          <xdr:spPr>
            <a:xfrm>
              <a:off x="16383000" y="585787"/>
              <a:ext cx="663963" cy="275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𝑖_1=𝑍_2⁄𝑍_1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25</xdr:col>
      <xdr:colOff>142875</xdr:colOff>
      <xdr:row>2</xdr:row>
      <xdr:rowOff>90487</xdr:rowOff>
    </xdr:from>
    <xdr:ext cx="670504" cy="276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401BEBFC-09A8-455D-B8A4-DCBF5A1D12C5}"/>
                </a:ext>
              </a:extLst>
            </xdr:cNvPr>
            <xdr:cNvSpPr txBox="1"/>
          </xdr:nvSpPr>
          <xdr:spPr>
            <a:xfrm>
              <a:off x="17564100" y="595312"/>
              <a:ext cx="670504" cy="276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401BEBFC-09A8-455D-B8A4-DCBF5A1D12C5}"/>
                </a:ext>
              </a:extLst>
            </xdr:cNvPr>
            <xdr:cNvSpPr txBox="1"/>
          </xdr:nvSpPr>
          <xdr:spPr>
            <a:xfrm>
              <a:off x="17564100" y="595312"/>
              <a:ext cx="670504" cy="276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𝑖_2=𝑍_4⁄𝑍_3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26</xdr:col>
      <xdr:colOff>171450</xdr:colOff>
      <xdr:row>2</xdr:row>
      <xdr:rowOff>90487</xdr:rowOff>
    </xdr:from>
    <xdr:ext cx="670504" cy="2775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E1962C1-EFB0-4337-8FFC-179DA9C2E447}"/>
                </a:ext>
              </a:extLst>
            </xdr:cNvPr>
            <xdr:cNvSpPr txBox="1"/>
          </xdr:nvSpPr>
          <xdr:spPr>
            <a:xfrm>
              <a:off x="18640425" y="595312"/>
              <a:ext cx="670504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E1962C1-EFB0-4337-8FFC-179DA9C2E447}"/>
                </a:ext>
              </a:extLst>
            </xdr:cNvPr>
            <xdr:cNvSpPr txBox="1"/>
          </xdr:nvSpPr>
          <xdr:spPr>
            <a:xfrm>
              <a:off x="18640425" y="595312"/>
              <a:ext cx="670504" cy="277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𝑖_3=𝑍_6⁄𝑍_5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570971</xdr:colOff>
      <xdr:row>25</xdr:row>
      <xdr:rowOff>37500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B49556-883B-41F4-85E0-05495C915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28571" cy="48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418590</xdr:colOff>
      <xdr:row>17</xdr:row>
      <xdr:rowOff>104381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3F5DAD7-8D57-4C36-B544-C9878C9A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"/>
          <a:ext cx="4076190" cy="31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20</xdr:col>
      <xdr:colOff>28575</xdr:colOff>
      <xdr:row>15</xdr:row>
      <xdr:rowOff>132623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4FEF96A-E898-4ED6-8C3E-6A9B4C6A6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190500"/>
          <a:ext cx="3076575" cy="27996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8</xdr:col>
      <xdr:colOff>113676</xdr:colOff>
      <xdr:row>36</xdr:row>
      <xdr:rowOff>180714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031AB71-6141-46EA-B0A0-45F20B08B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53000"/>
          <a:ext cx="4990476" cy="20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16</xdr:col>
      <xdr:colOff>589943</xdr:colOff>
      <xdr:row>33</xdr:row>
      <xdr:rowOff>180810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6B87891-6902-4339-BCC3-AB5D9ED1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5143500"/>
          <a:ext cx="4857143" cy="13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24</xdr:col>
      <xdr:colOff>190019</xdr:colOff>
      <xdr:row>35</xdr:row>
      <xdr:rowOff>123595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077D92A-6677-458E-A6AA-13C02745E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4953000"/>
          <a:ext cx="3847619" cy="18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123200</xdr:colOff>
      <xdr:row>10</xdr:row>
      <xdr:rowOff>142619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5A0808-12F1-411F-8360-0D03915A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0000" cy="20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13</xdr:col>
      <xdr:colOff>514350</xdr:colOff>
      <xdr:row>11</xdr:row>
      <xdr:rowOff>28094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5993C4-4630-4B62-99D1-B72AB446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2952750" cy="21235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151771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DB1734-C6F4-45A1-B54C-566E2E82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28571" cy="7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15</xdr:col>
      <xdr:colOff>190019</xdr:colOff>
      <xdr:row>10</xdr:row>
      <xdr:rowOff>123595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CDC649C-BCB4-4D7D-BE92-03B418B01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90500"/>
          <a:ext cx="3847619" cy="18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181104</xdr:colOff>
      <xdr:row>0</xdr:row>
      <xdr:rowOff>47496</xdr:rowOff>
    </xdr:from>
    <xdr:to>
      <xdr:col>11</xdr:col>
      <xdr:colOff>75504</xdr:colOff>
      <xdr:row>24</xdr:row>
      <xdr:rowOff>18353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7FD713-E55B-445D-8F5B-6B73B470E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209675" y="-981075"/>
          <a:ext cx="4542857" cy="6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0</xdr:row>
      <xdr:rowOff>57150</xdr:rowOff>
    </xdr:from>
    <xdr:to>
      <xdr:col>21</xdr:col>
      <xdr:colOff>123067</xdr:colOff>
      <xdr:row>7</xdr:row>
      <xdr:rowOff>47460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DA4D687-0570-405F-BB4A-C722FEAAA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57150"/>
          <a:ext cx="6066667" cy="13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18</xdr:col>
      <xdr:colOff>190019</xdr:colOff>
      <xdr:row>17</xdr:row>
      <xdr:rowOff>123595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4E04192-47A3-4284-9665-28FAA5CBF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1524000"/>
          <a:ext cx="384761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D1DB-24C5-4089-B706-68F841C3100D}">
  <dimension ref="B1:AD40"/>
  <sheetViews>
    <sheetView showGridLines="0" tabSelected="1" topLeftCell="A7" workbookViewId="0">
      <selection activeCell="P15" sqref="P15"/>
    </sheetView>
  </sheetViews>
  <sheetFormatPr defaultRowHeight="15" x14ac:dyDescent="0.25"/>
  <cols>
    <col min="2" max="11" width="4.7109375" customWidth="1"/>
    <col min="14" max="18" width="4.7109375" customWidth="1"/>
    <col min="19" max="20" width="7" customWidth="1"/>
    <col min="21" max="27" width="10" customWidth="1"/>
    <col min="28" max="28" width="12.140625" customWidth="1"/>
    <col min="29" max="30" width="10" customWidth="1"/>
  </cols>
  <sheetData>
    <row r="1" spans="2:30" ht="15.75" thickBot="1" x14ac:dyDescent="0.3"/>
    <row r="2" spans="2:30" ht="21" customHeight="1" thickBot="1" x14ac:dyDescent="0.3">
      <c r="B2" t="s">
        <v>0</v>
      </c>
      <c r="S2" s="37" t="s">
        <v>7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9"/>
    </row>
    <row r="3" spans="2:30" ht="19.5" customHeight="1" thickBot="1" x14ac:dyDescent="0.3">
      <c r="B3" t="s">
        <v>1</v>
      </c>
      <c r="S3" s="30" t="s">
        <v>3</v>
      </c>
      <c r="T3" s="31"/>
      <c r="U3" s="34" t="s">
        <v>4</v>
      </c>
      <c r="V3" s="35"/>
      <c r="W3" s="35"/>
      <c r="X3" s="35"/>
      <c r="Y3" s="35"/>
      <c r="Z3" s="35"/>
      <c r="AA3" s="35"/>
      <c r="AB3" s="35"/>
      <c r="AC3" s="35"/>
      <c r="AD3" s="36"/>
    </row>
    <row r="4" spans="2:30" ht="45" x14ac:dyDescent="0.25">
      <c r="B4" s="1">
        <v>0.1</v>
      </c>
      <c r="C4" s="1">
        <v>0.12</v>
      </c>
      <c r="D4" s="1">
        <v>0.16</v>
      </c>
      <c r="E4" s="1">
        <v>0.2</v>
      </c>
      <c r="F4" s="1">
        <v>0.25</v>
      </c>
      <c r="G4" s="1">
        <v>0.3</v>
      </c>
      <c r="H4" s="1">
        <v>0.4</v>
      </c>
      <c r="I4" s="1">
        <v>0.6</v>
      </c>
      <c r="J4" s="1">
        <v>0.7</v>
      </c>
      <c r="K4" s="1">
        <v>0.8</v>
      </c>
      <c r="S4" s="32"/>
      <c r="T4" s="33"/>
      <c r="U4" s="3" t="s">
        <v>5</v>
      </c>
      <c r="V4" s="4" t="s">
        <v>6</v>
      </c>
      <c r="W4" s="3" t="s">
        <v>5</v>
      </c>
      <c r="X4" s="4" t="s">
        <v>6</v>
      </c>
      <c r="Y4" s="3" t="s">
        <v>5</v>
      </c>
      <c r="Z4" s="4" t="s">
        <v>6</v>
      </c>
      <c r="AA4" s="3" t="s">
        <v>5</v>
      </c>
      <c r="AB4" s="4" t="s">
        <v>6</v>
      </c>
      <c r="AC4" s="3" t="s">
        <v>5</v>
      </c>
      <c r="AD4" s="4" t="s">
        <v>6</v>
      </c>
    </row>
    <row r="5" spans="2:30" x14ac:dyDescent="0.25">
      <c r="B5" s="1">
        <v>0.9</v>
      </c>
      <c r="C5" s="1">
        <v>1</v>
      </c>
      <c r="D5" s="1">
        <v>1.25</v>
      </c>
      <c r="E5" s="1">
        <v>1.5</v>
      </c>
      <c r="F5" s="1">
        <v>2</v>
      </c>
      <c r="G5" s="1">
        <v>2.5</v>
      </c>
      <c r="H5" s="1">
        <v>3</v>
      </c>
      <c r="I5" s="1">
        <v>4</v>
      </c>
      <c r="J5" s="1">
        <v>5</v>
      </c>
      <c r="K5" s="1">
        <v>6</v>
      </c>
      <c r="S5" s="32"/>
      <c r="T5" s="33"/>
      <c r="U5" s="5">
        <v>50</v>
      </c>
      <c r="V5" s="6">
        <v>12</v>
      </c>
      <c r="W5" s="5">
        <v>12</v>
      </c>
      <c r="X5" s="6">
        <v>7</v>
      </c>
      <c r="Y5" s="5">
        <v>7</v>
      </c>
      <c r="Z5" s="6">
        <v>4</v>
      </c>
      <c r="AA5" s="5">
        <v>4</v>
      </c>
      <c r="AB5" s="6">
        <v>2.5</v>
      </c>
      <c r="AC5" s="5">
        <v>2.5</v>
      </c>
      <c r="AD5" s="6">
        <v>1.25</v>
      </c>
    </row>
    <row r="6" spans="2:30" x14ac:dyDescent="0.25">
      <c r="B6" s="1">
        <v>8</v>
      </c>
      <c r="C6" s="1">
        <v>10</v>
      </c>
      <c r="D6" s="1">
        <v>12</v>
      </c>
      <c r="E6" s="1">
        <v>16</v>
      </c>
      <c r="F6" s="1">
        <v>20</v>
      </c>
      <c r="G6" s="1">
        <v>25</v>
      </c>
      <c r="H6" s="1">
        <v>32</v>
      </c>
      <c r="I6" s="1">
        <v>40</v>
      </c>
      <c r="J6" s="1">
        <v>50</v>
      </c>
      <c r="K6" s="1">
        <v>60</v>
      </c>
      <c r="S6" s="5">
        <v>0</v>
      </c>
      <c r="T6" s="6">
        <v>127</v>
      </c>
      <c r="U6" s="12"/>
      <c r="V6" s="9"/>
      <c r="W6" s="12"/>
      <c r="X6" s="9"/>
      <c r="Y6" s="12"/>
      <c r="Z6" s="9"/>
      <c r="AA6" s="12"/>
      <c r="AB6" s="9"/>
      <c r="AC6" s="12">
        <v>0.127</v>
      </c>
      <c r="AD6" s="9">
        <v>0.38099999999999995</v>
      </c>
    </row>
    <row r="7" spans="2:30" x14ac:dyDescent="0.25">
      <c r="S7" s="5">
        <v>127</v>
      </c>
      <c r="T7" s="6">
        <v>254</v>
      </c>
      <c r="U7" s="10"/>
      <c r="V7" s="11"/>
      <c r="W7" s="10"/>
      <c r="X7" s="11"/>
      <c r="Y7" s="10"/>
      <c r="Z7" s="11"/>
      <c r="AA7" s="10">
        <v>0.254</v>
      </c>
      <c r="AB7" s="11">
        <v>0.50800000000000001</v>
      </c>
      <c r="AC7" s="10">
        <v>0.254</v>
      </c>
      <c r="AD7" s="11">
        <v>0.50800000000000001</v>
      </c>
    </row>
    <row r="8" spans="2:30" x14ac:dyDescent="0.25">
      <c r="B8" t="s">
        <v>2</v>
      </c>
      <c r="S8" s="5">
        <v>254</v>
      </c>
      <c r="T8" s="6">
        <v>508</v>
      </c>
      <c r="U8" s="10"/>
      <c r="V8" s="11"/>
      <c r="W8" s="10"/>
      <c r="X8" s="11"/>
      <c r="Y8" s="10">
        <v>0.50800000000000001</v>
      </c>
      <c r="Z8" s="11">
        <v>1.016</v>
      </c>
      <c r="AA8" s="10">
        <v>0.38099999999999995</v>
      </c>
      <c r="AB8" s="11">
        <v>0.63500000000000001</v>
      </c>
      <c r="AC8" s="10">
        <v>0.254</v>
      </c>
      <c r="AD8" s="11">
        <v>0.50800000000000001</v>
      </c>
    </row>
    <row r="9" spans="2:30" x14ac:dyDescent="0.25">
      <c r="B9" s="2">
        <v>0.11</v>
      </c>
      <c r="C9" s="2">
        <v>0.14000000000000001</v>
      </c>
      <c r="D9" s="2">
        <v>0.18</v>
      </c>
      <c r="E9" s="2">
        <v>0.22</v>
      </c>
      <c r="F9" s="2">
        <v>0.28000000000000003</v>
      </c>
      <c r="G9" s="2">
        <v>0.35</v>
      </c>
      <c r="H9" s="2">
        <v>0.45</v>
      </c>
      <c r="I9" s="2">
        <v>0.55000000000000004</v>
      </c>
      <c r="J9" s="2">
        <v>0.65</v>
      </c>
      <c r="K9" s="2">
        <v>0.75</v>
      </c>
      <c r="L9" s="2">
        <v>0.85</v>
      </c>
      <c r="S9" s="5">
        <v>508</v>
      </c>
      <c r="T9" s="6">
        <v>762</v>
      </c>
      <c r="U9" s="10">
        <v>0.7619999999999999</v>
      </c>
      <c r="V9" s="13">
        <v>1.27</v>
      </c>
      <c r="W9" s="10">
        <v>0.7619999999999999</v>
      </c>
      <c r="X9" s="13">
        <v>1.016</v>
      </c>
      <c r="Y9" s="10">
        <v>0.63500000000000001</v>
      </c>
      <c r="Z9" s="13">
        <v>0.88900000000000001</v>
      </c>
      <c r="AA9" s="10">
        <v>0.50800000000000001</v>
      </c>
      <c r="AB9" s="13">
        <v>0.7619999999999999</v>
      </c>
      <c r="AC9" s="10"/>
      <c r="AD9" s="13"/>
    </row>
    <row r="10" spans="2:30" x14ac:dyDescent="0.25">
      <c r="B10" s="2">
        <v>0.95</v>
      </c>
      <c r="C10" s="2">
        <v>1.125</v>
      </c>
      <c r="D10" s="2">
        <v>1.375</v>
      </c>
      <c r="E10" s="2">
        <v>1.75</v>
      </c>
      <c r="F10" s="2">
        <v>2.25</v>
      </c>
      <c r="G10" s="2">
        <v>2.75</v>
      </c>
      <c r="H10" s="2">
        <v>3.5</v>
      </c>
      <c r="I10" s="2">
        <v>4.5</v>
      </c>
      <c r="J10" s="2">
        <v>5.5</v>
      </c>
      <c r="K10" s="2">
        <v>7</v>
      </c>
      <c r="L10" s="2">
        <v>9</v>
      </c>
      <c r="S10" s="5">
        <v>762</v>
      </c>
      <c r="T10" s="6">
        <v>1016</v>
      </c>
      <c r="U10" s="10">
        <v>1.016</v>
      </c>
      <c r="V10" s="13">
        <v>1.5239999999999998</v>
      </c>
      <c r="W10" s="10">
        <v>0.88900000000000001</v>
      </c>
      <c r="X10" s="13">
        <v>1.1429999999999998</v>
      </c>
      <c r="Y10" s="10">
        <v>0.7619999999999999</v>
      </c>
      <c r="Z10" s="13">
        <v>1.016</v>
      </c>
      <c r="AA10" s="10">
        <v>0.63500000000000001</v>
      </c>
      <c r="AB10" s="13">
        <v>0.88900000000000001</v>
      </c>
      <c r="AC10" s="10"/>
      <c r="AD10" s="13"/>
    </row>
    <row r="11" spans="2:30" x14ac:dyDescent="0.25">
      <c r="B11" s="2">
        <v>11</v>
      </c>
      <c r="C11" s="2">
        <v>14</v>
      </c>
      <c r="D11" s="2">
        <v>18</v>
      </c>
      <c r="E11" s="2">
        <v>22</v>
      </c>
      <c r="F11" s="2">
        <v>28</v>
      </c>
      <c r="G11" s="2">
        <v>36</v>
      </c>
      <c r="H11" s="2">
        <v>45</v>
      </c>
      <c r="I11" s="2">
        <v>55</v>
      </c>
      <c r="J11" s="2">
        <v>70</v>
      </c>
      <c r="S11" s="5">
        <v>1016</v>
      </c>
      <c r="T11" s="6">
        <v>1270</v>
      </c>
      <c r="U11" s="10">
        <v>1.27</v>
      </c>
      <c r="V11" s="13">
        <v>1.778</v>
      </c>
      <c r="W11" s="10">
        <v>1.016</v>
      </c>
      <c r="X11" s="13">
        <v>1.651</v>
      </c>
      <c r="Y11" s="10">
        <v>0.88900000000000001</v>
      </c>
      <c r="Z11" s="13">
        <v>1.27</v>
      </c>
      <c r="AA11" s="10">
        <v>0.7619999999999999</v>
      </c>
      <c r="AB11" s="13">
        <v>1.016</v>
      </c>
      <c r="AC11" s="10"/>
      <c r="AD11" s="13"/>
    </row>
    <row r="12" spans="2:30" x14ac:dyDescent="0.25">
      <c r="S12" s="5">
        <v>1270</v>
      </c>
      <c r="T12" s="6">
        <v>2032</v>
      </c>
      <c r="U12" s="10">
        <v>1.5239999999999998</v>
      </c>
      <c r="V12" s="13">
        <v>2.032</v>
      </c>
      <c r="W12" s="10">
        <v>1.1429999999999998</v>
      </c>
      <c r="X12" s="13">
        <v>1.397</v>
      </c>
      <c r="Y12" s="10">
        <v>1.016</v>
      </c>
      <c r="Z12" s="13">
        <v>1.5239999999999998</v>
      </c>
      <c r="AA12" s="10"/>
      <c r="AB12" s="13"/>
      <c r="AC12" s="10"/>
      <c r="AD12" s="13"/>
    </row>
    <row r="13" spans="2:30" x14ac:dyDescent="0.25">
      <c r="S13" s="5">
        <v>2032</v>
      </c>
      <c r="T13" s="6">
        <v>2540</v>
      </c>
      <c r="U13" s="10">
        <v>1.8541999999999998</v>
      </c>
      <c r="V13" s="13">
        <v>2.4129999999999998</v>
      </c>
      <c r="W13" s="10">
        <v>1.27</v>
      </c>
      <c r="X13" s="13">
        <v>2.032</v>
      </c>
      <c r="Y13" s="10"/>
      <c r="Z13" s="13"/>
      <c r="AA13" s="10"/>
      <c r="AB13" s="13"/>
      <c r="AC13" s="10"/>
      <c r="AD13" s="13"/>
    </row>
    <row r="14" spans="2:30" ht="15.75" thickBot="1" x14ac:dyDescent="0.3">
      <c r="S14" s="7">
        <v>2540</v>
      </c>
      <c r="T14" s="8">
        <v>3048</v>
      </c>
      <c r="U14" s="14">
        <v>2.032</v>
      </c>
      <c r="V14" s="15">
        <v>2.794</v>
      </c>
      <c r="W14" s="14"/>
      <c r="X14" s="15"/>
      <c r="Y14" s="14"/>
      <c r="Z14" s="15"/>
      <c r="AA14" s="14"/>
      <c r="AB14" s="15"/>
      <c r="AC14" s="14"/>
      <c r="AD14" s="15"/>
    </row>
    <row r="19" spans="21:28" ht="15.75" thickBot="1" x14ac:dyDescent="0.3"/>
    <row r="20" spans="21:28" s="52" customFormat="1" ht="24.75" customHeight="1" thickBot="1" x14ac:dyDescent="0.3">
      <c r="U20" s="69" t="s">
        <v>85</v>
      </c>
      <c r="V20" s="70"/>
      <c r="W20" s="70"/>
      <c r="X20" s="70"/>
      <c r="Y20" s="70"/>
      <c r="Z20" s="70"/>
      <c r="AA20" s="70"/>
      <c r="AB20" s="71"/>
    </row>
    <row r="21" spans="21:28" s="52" customFormat="1" ht="24.75" customHeight="1" x14ac:dyDescent="0.25">
      <c r="U21" s="65" t="s">
        <v>86</v>
      </c>
      <c r="V21" s="66"/>
      <c r="W21" s="66"/>
      <c r="X21" s="66"/>
      <c r="Y21" s="66"/>
      <c r="Z21" s="66"/>
      <c r="AA21" s="67"/>
      <c r="AB21" s="68" t="s">
        <v>96</v>
      </c>
    </row>
    <row r="22" spans="21:28" s="52" customFormat="1" ht="24.75" customHeight="1" x14ac:dyDescent="0.25">
      <c r="U22" s="59" t="s">
        <v>87</v>
      </c>
      <c r="V22" s="55"/>
      <c r="W22" s="55"/>
      <c r="X22" s="55"/>
      <c r="Y22" s="55"/>
      <c r="Z22" s="55"/>
      <c r="AA22" s="56"/>
      <c r="AB22" s="60" t="s">
        <v>97</v>
      </c>
    </row>
    <row r="23" spans="21:28" s="52" customFormat="1" ht="24.75" customHeight="1" x14ac:dyDescent="0.25">
      <c r="U23" s="57" t="s">
        <v>88</v>
      </c>
      <c r="V23" s="53"/>
      <c r="W23" s="53"/>
      <c r="X23" s="53"/>
      <c r="Y23" s="53"/>
      <c r="Z23" s="53"/>
      <c r="AA23" s="54"/>
      <c r="AB23" s="58" t="s">
        <v>97</v>
      </c>
    </row>
    <row r="24" spans="21:28" s="52" customFormat="1" ht="24.75" customHeight="1" x14ac:dyDescent="0.25">
      <c r="U24" s="59" t="s">
        <v>89</v>
      </c>
      <c r="V24" s="55"/>
      <c r="W24" s="55"/>
      <c r="X24" s="55"/>
      <c r="Y24" s="55"/>
      <c r="Z24" s="55"/>
      <c r="AA24" s="56"/>
      <c r="AB24" s="60" t="s">
        <v>97</v>
      </c>
    </row>
    <row r="25" spans="21:28" s="52" customFormat="1" ht="24.75" customHeight="1" x14ac:dyDescent="0.25">
      <c r="U25" s="57" t="s">
        <v>90</v>
      </c>
      <c r="V25" s="53"/>
      <c r="W25" s="53"/>
      <c r="X25" s="53"/>
      <c r="Y25" s="53"/>
      <c r="Z25" s="53"/>
      <c r="AA25" s="54"/>
      <c r="AB25" s="58" t="s">
        <v>99</v>
      </c>
    </row>
    <row r="26" spans="21:28" s="52" customFormat="1" ht="24.75" customHeight="1" x14ac:dyDescent="0.25">
      <c r="U26" s="59" t="s">
        <v>91</v>
      </c>
      <c r="V26" s="55"/>
      <c r="W26" s="55"/>
      <c r="X26" s="55"/>
      <c r="Y26" s="55"/>
      <c r="Z26" s="55"/>
      <c r="AA26" s="56"/>
      <c r="AB26" s="60" t="s">
        <v>97</v>
      </c>
    </row>
    <row r="27" spans="21:28" s="52" customFormat="1" ht="24.75" customHeight="1" x14ac:dyDescent="0.25">
      <c r="U27" s="57" t="s">
        <v>92</v>
      </c>
      <c r="V27" s="53"/>
      <c r="W27" s="53"/>
      <c r="X27" s="53"/>
      <c r="Y27" s="53"/>
      <c r="Z27" s="53"/>
      <c r="AA27" s="54"/>
      <c r="AB27" s="58" t="s">
        <v>98</v>
      </c>
    </row>
    <row r="28" spans="21:28" s="52" customFormat="1" ht="24.75" customHeight="1" x14ac:dyDescent="0.25">
      <c r="U28" s="59" t="s">
        <v>93</v>
      </c>
      <c r="V28" s="55"/>
      <c r="W28" s="55"/>
      <c r="X28" s="55"/>
      <c r="Y28" s="55"/>
      <c r="Z28" s="55"/>
      <c r="AA28" s="56"/>
      <c r="AB28" s="60" t="s">
        <v>96</v>
      </c>
    </row>
    <row r="29" spans="21:28" s="52" customFormat="1" ht="24.75" customHeight="1" x14ac:dyDescent="0.25">
      <c r="U29" s="57" t="s">
        <v>94</v>
      </c>
      <c r="V29" s="53"/>
      <c r="W29" s="53"/>
      <c r="X29" s="53"/>
      <c r="Y29" s="53"/>
      <c r="Z29" s="53"/>
      <c r="AA29" s="54"/>
      <c r="AB29" s="58" t="s">
        <v>96</v>
      </c>
    </row>
    <row r="30" spans="21:28" s="52" customFormat="1" ht="24.75" customHeight="1" thickBot="1" x14ac:dyDescent="0.3">
      <c r="U30" s="61" t="s">
        <v>95</v>
      </c>
      <c r="V30" s="62"/>
      <c r="W30" s="62"/>
      <c r="X30" s="62"/>
      <c r="Y30" s="62"/>
      <c r="Z30" s="62"/>
      <c r="AA30" s="63"/>
      <c r="AB30" s="64" t="s">
        <v>100</v>
      </c>
    </row>
    <row r="31" spans="21:28" ht="18" x14ac:dyDescent="0.25">
      <c r="U31" s="51"/>
      <c r="V31" s="51"/>
      <c r="W31" s="51"/>
      <c r="X31" s="51"/>
      <c r="Y31" s="51"/>
      <c r="Z31" s="51"/>
      <c r="AA31" s="51"/>
    </row>
    <row r="32" spans="21:28" ht="18" x14ac:dyDescent="0.25">
      <c r="U32" s="51"/>
      <c r="V32" s="51"/>
      <c r="W32" s="51"/>
      <c r="X32" s="51"/>
      <c r="Y32" s="51"/>
      <c r="Z32" s="51"/>
      <c r="AA32" s="51"/>
    </row>
    <row r="33" spans="21:27" ht="18" x14ac:dyDescent="0.25">
      <c r="U33" s="51"/>
      <c r="V33" s="51"/>
      <c r="W33" s="51"/>
      <c r="X33" s="51"/>
      <c r="Y33" s="51"/>
      <c r="Z33" s="51"/>
      <c r="AA33" s="51"/>
    </row>
    <row r="34" spans="21:27" ht="18" x14ac:dyDescent="0.25">
      <c r="U34" s="51"/>
      <c r="V34" s="51"/>
      <c r="W34" s="51"/>
      <c r="X34" s="51"/>
      <c r="Y34" s="51"/>
      <c r="Z34" s="51"/>
      <c r="AA34" s="51"/>
    </row>
    <row r="35" spans="21:27" ht="18" x14ac:dyDescent="0.25">
      <c r="U35" s="51"/>
      <c r="V35" s="51"/>
      <c r="W35" s="51"/>
      <c r="X35" s="51"/>
      <c r="Y35" s="51"/>
      <c r="Z35" s="51"/>
      <c r="AA35" s="51"/>
    </row>
    <row r="36" spans="21:27" ht="18" x14ac:dyDescent="0.25">
      <c r="U36" s="51"/>
      <c r="V36" s="51"/>
      <c r="W36" s="51"/>
      <c r="X36" s="51"/>
      <c r="Y36" s="51"/>
      <c r="Z36" s="51"/>
      <c r="AA36" s="51"/>
    </row>
    <row r="37" spans="21:27" ht="18" x14ac:dyDescent="0.25">
      <c r="U37" s="51"/>
      <c r="V37" s="51"/>
      <c r="W37" s="51"/>
      <c r="X37" s="51"/>
      <c r="Y37" s="51"/>
      <c r="Z37" s="51"/>
      <c r="AA37" s="51"/>
    </row>
    <row r="38" spans="21:27" ht="18" x14ac:dyDescent="0.25">
      <c r="U38" s="51"/>
      <c r="V38" s="51"/>
      <c r="W38" s="51"/>
      <c r="X38" s="51"/>
      <c r="Y38" s="51"/>
      <c r="Z38" s="51"/>
      <c r="AA38" s="51"/>
    </row>
    <row r="39" spans="21:27" ht="18" x14ac:dyDescent="0.25">
      <c r="U39" s="50"/>
      <c r="V39" s="50"/>
      <c r="W39" s="50"/>
      <c r="X39" s="50"/>
      <c r="Y39" s="50"/>
      <c r="Z39" s="50"/>
    </row>
    <row r="40" spans="21:27" ht="18" x14ac:dyDescent="0.25">
      <c r="U40" s="50"/>
      <c r="V40" s="50"/>
      <c r="W40" s="50"/>
      <c r="X40" s="50"/>
      <c r="Y40" s="50"/>
      <c r="Z40" s="50"/>
    </row>
  </sheetData>
  <mergeCells count="6">
    <mergeCell ref="U39:Z39"/>
    <mergeCell ref="U40:Z40"/>
    <mergeCell ref="S3:T5"/>
    <mergeCell ref="U3:AD3"/>
    <mergeCell ref="S2:AD2"/>
    <mergeCell ref="U20:AB2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FB9-1EDA-4653-A468-ED75BA64225A}">
  <dimension ref="A2:AD26"/>
  <sheetViews>
    <sheetView showGridLines="0" topLeftCell="A19" workbookViewId="0">
      <selection activeCell="S58" sqref="S58:AA59"/>
    </sheetView>
  </sheetViews>
  <sheetFormatPr defaultRowHeight="15" x14ac:dyDescent="0.25"/>
  <cols>
    <col min="16" max="16" width="26.28515625" bestFit="1" customWidth="1"/>
    <col min="17" max="28" width="5.42578125" customWidth="1"/>
  </cols>
  <sheetData>
    <row r="2" spans="1:30" x14ac:dyDescent="0.25">
      <c r="AC2" s="17"/>
      <c r="AD2" s="17"/>
    </row>
    <row r="3" spans="1:30" x14ac:dyDescent="0.25">
      <c r="AC3" s="40" t="s">
        <v>37</v>
      </c>
      <c r="AD3" s="40"/>
    </row>
    <row r="4" spans="1:30" x14ac:dyDescent="0.25">
      <c r="AC4" s="16" t="s">
        <v>5</v>
      </c>
      <c r="AD4" s="16" t="s">
        <v>36</v>
      </c>
    </row>
    <row r="5" spans="1:30" x14ac:dyDescent="0.25">
      <c r="AC5" s="16">
        <v>22</v>
      </c>
      <c r="AD5" s="16">
        <v>45</v>
      </c>
    </row>
    <row r="6" spans="1:30" x14ac:dyDescent="0.25">
      <c r="AC6" s="16">
        <v>20</v>
      </c>
      <c r="AD6" s="16">
        <v>35</v>
      </c>
    </row>
    <row r="7" spans="1:30" x14ac:dyDescent="0.25">
      <c r="AC7" s="16">
        <v>18</v>
      </c>
      <c r="AD7" s="16">
        <v>30</v>
      </c>
    </row>
    <row r="8" spans="1:30" x14ac:dyDescent="0.25">
      <c r="AC8" s="16">
        <v>16</v>
      </c>
      <c r="AD8" s="16">
        <v>26</v>
      </c>
    </row>
    <row r="9" spans="1:30" x14ac:dyDescent="0.25">
      <c r="A9" t="s">
        <v>8</v>
      </c>
      <c r="AC9" s="16">
        <v>14</v>
      </c>
      <c r="AD9" s="16">
        <v>22</v>
      </c>
    </row>
    <row r="10" spans="1:30" x14ac:dyDescent="0.25">
      <c r="A10" t="s">
        <v>9</v>
      </c>
    </row>
    <row r="11" spans="1:30" x14ac:dyDescent="0.25">
      <c r="A11" t="s">
        <v>10</v>
      </c>
    </row>
    <row r="12" spans="1:30" x14ac:dyDescent="0.25">
      <c r="A12" t="s">
        <v>11</v>
      </c>
    </row>
    <row r="13" spans="1:30" x14ac:dyDescent="0.25">
      <c r="A13" t="s">
        <v>12</v>
      </c>
    </row>
    <row r="14" spans="1:30" x14ac:dyDescent="0.25">
      <c r="A14" t="s">
        <v>13</v>
      </c>
    </row>
    <row r="15" spans="1:30" x14ac:dyDescent="0.25">
      <c r="A15" t="s">
        <v>14</v>
      </c>
      <c r="P15" s="28" t="s">
        <v>84</v>
      </c>
    </row>
    <row r="16" spans="1:30" x14ac:dyDescent="0.25">
      <c r="A16" t="s">
        <v>15</v>
      </c>
      <c r="P16" s="42" t="s">
        <v>24</v>
      </c>
      <c r="Q16" s="41" t="s">
        <v>38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x14ac:dyDescent="0.25">
      <c r="A17" t="s">
        <v>16</v>
      </c>
      <c r="P17" s="42"/>
      <c r="Q17" s="43" t="s">
        <v>30</v>
      </c>
      <c r="R17" s="43"/>
      <c r="S17" s="44" t="s">
        <v>31</v>
      </c>
      <c r="T17" s="44"/>
      <c r="U17" s="43" t="s">
        <v>32</v>
      </c>
      <c r="V17" s="43"/>
      <c r="W17" s="44" t="s">
        <v>33</v>
      </c>
      <c r="X17" s="44"/>
      <c r="Y17" s="43" t="s">
        <v>34</v>
      </c>
      <c r="Z17" s="43"/>
      <c r="AA17" s="44" t="s">
        <v>35</v>
      </c>
      <c r="AB17" s="44"/>
    </row>
    <row r="18" spans="1:28" x14ac:dyDescent="0.25">
      <c r="A18" t="s">
        <v>17</v>
      </c>
      <c r="P18" s="42"/>
      <c r="Q18" s="24" t="s">
        <v>5</v>
      </c>
      <c r="R18" s="24" t="s">
        <v>36</v>
      </c>
      <c r="S18" s="26" t="s">
        <v>5</v>
      </c>
      <c r="T18" s="26" t="s">
        <v>36</v>
      </c>
      <c r="U18" s="24" t="s">
        <v>5</v>
      </c>
      <c r="V18" s="24" t="s">
        <v>36</v>
      </c>
      <c r="W18" s="26" t="s">
        <v>5</v>
      </c>
      <c r="X18" s="26" t="s">
        <v>36</v>
      </c>
      <c r="Y18" s="24" t="s">
        <v>5</v>
      </c>
      <c r="Z18" s="24" t="s">
        <v>36</v>
      </c>
      <c r="AA18" s="26" t="s">
        <v>5</v>
      </c>
      <c r="AB18" s="26" t="s">
        <v>36</v>
      </c>
    </row>
    <row r="19" spans="1:28" x14ac:dyDescent="0.25">
      <c r="A19" t="s">
        <v>18</v>
      </c>
      <c r="P19" s="23" t="s">
        <v>25</v>
      </c>
      <c r="Q19" s="25">
        <v>32</v>
      </c>
      <c r="R19" s="25">
        <v>60</v>
      </c>
      <c r="S19" s="27">
        <v>29</v>
      </c>
      <c r="T19" s="27">
        <v>55</v>
      </c>
      <c r="U19" s="25">
        <f>(S19+W19)/2</f>
        <v>27</v>
      </c>
      <c r="V19" s="25">
        <f>(T19+X19)/2</f>
        <v>52.5</v>
      </c>
      <c r="W19" s="27">
        <v>25</v>
      </c>
      <c r="X19" s="27">
        <v>50</v>
      </c>
      <c r="Y19" s="25">
        <f>W19-1</f>
        <v>24</v>
      </c>
      <c r="Z19" s="25">
        <f>X19-1</f>
        <v>49</v>
      </c>
      <c r="AA19" s="27">
        <f>Y19-1</f>
        <v>23</v>
      </c>
      <c r="AB19" s="27">
        <f>Z19-1</f>
        <v>48</v>
      </c>
    </row>
    <row r="20" spans="1:28" x14ac:dyDescent="0.25">
      <c r="A20" t="s">
        <v>19</v>
      </c>
      <c r="P20" s="23" t="s">
        <v>26</v>
      </c>
      <c r="Q20" s="25">
        <v>30</v>
      </c>
      <c r="R20" s="25">
        <v>50</v>
      </c>
      <c r="S20" s="27">
        <v>27</v>
      </c>
      <c r="T20" s="27">
        <v>45</v>
      </c>
      <c r="U20" s="25">
        <f t="shared" ref="U20:U23" si="0">(S20+W20)/2</f>
        <v>25</v>
      </c>
      <c r="V20" s="25">
        <f t="shared" ref="V20:V23" si="1">(T20+X20)/2</f>
        <v>42.5</v>
      </c>
      <c r="W20" s="27">
        <v>23</v>
      </c>
      <c r="X20" s="27">
        <v>40</v>
      </c>
      <c r="Y20" s="25">
        <f t="shared" ref="Y20:Z23" si="2">W20-1</f>
        <v>22</v>
      </c>
      <c r="Z20" s="25">
        <f t="shared" si="2"/>
        <v>39</v>
      </c>
      <c r="AA20" s="27">
        <f t="shared" ref="AA20:AA23" si="3">Y20-1</f>
        <v>21</v>
      </c>
      <c r="AB20" s="27">
        <f t="shared" ref="AB20:AB23" si="4">Z20-1</f>
        <v>38</v>
      </c>
    </row>
    <row r="21" spans="1:28" x14ac:dyDescent="0.25">
      <c r="A21" t="s">
        <v>20</v>
      </c>
      <c r="P21" s="23" t="s">
        <v>27</v>
      </c>
      <c r="Q21" s="25">
        <v>26</v>
      </c>
      <c r="R21" s="25">
        <v>45</v>
      </c>
      <c r="S21" s="27">
        <v>23</v>
      </c>
      <c r="T21" s="27">
        <v>40</v>
      </c>
      <c r="U21" s="25">
        <f t="shared" si="0"/>
        <v>22</v>
      </c>
      <c r="V21" s="25">
        <f t="shared" si="1"/>
        <v>37.5</v>
      </c>
      <c r="W21" s="27">
        <v>21</v>
      </c>
      <c r="X21" s="27">
        <v>35</v>
      </c>
      <c r="Y21" s="25">
        <f t="shared" si="2"/>
        <v>20</v>
      </c>
      <c r="Z21" s="25">
        <f t="shared" si="2"/>
        <v>34</v>
      </c>
      <c r="AA21" s="27">
        <f t="shared" si="3"/>
        <v>19</v>
      </c>
      <c r="AB21" s="27">
        <f t="shared" si="4"/>
        <v>33</v>
      </c>
    </row>
    <row r="22" spans="1:28" x14ac:dyDescent="0.25">
      <c r="A22" t="s">
        <v>21</v>
      </c>
      <c r="P22" s="23" t="s">
        <v>28</v>
      </c>
      <c r="Q22" s="25">
        <v>24</v>
      </c>
      <c r="R22" s="25">
        <v>40</v>
      </c>
      <c r="S22" s="27">
        <v>21</v>
      </c>
      <c r="T22" s="27">
        <v>35</v>
      </c>
      <c r="U22" s="25">
        <f t="shared" si="0"/>
        <v>20</v>
      </c>
      <c r="V22" s="25">
        <f t="shared" si="1"/>
        <v>33</v>
      </c>
      <c r="W22" s="27">
        <v>19</v>
      </c>
      <c r="X22" s="27">
        <v>31</v>
      </c>
      <c r="Y22" s="25">
        <f t="shared" si="2"/>
        <v>18</v>
      </c>
      <c r="Z22" s="25">
        <f t="shared" si="2"/>
        <v>30</v>
      </c>
      <c r="AA22" s="27">
        <f t="shared" si="3"/>
        <v>17</v>
      </c>
      <c r="AB22" s="27">
        <f t="shared" si="4"/>
        <v>29</v>
      </c>
    </row>
    <row r="23" spans="1:28" x14ac:dyDescent="0.25">
      <c r="A23" t="s">
        <v>22</v>
      </c>
      <c r="P23" s="23" t="s">
        <v>29</v>
      </c>
      <c r="Q23" s="25">
        <v>21</v>
      </c>
      <c r="R23" s="25">
        <v>32</v>
      </c>
      <c r="S23" s="27">
        <v>19</v>
      </c>
      <c r="T23" s="27">
        <v>29</v>
      </c>
      <c r="U23" s="25">
        <f t="shared" si="0"/>
        <v>17.5</v>
      </c>
      <c r="V23" s="25">
        <f t="shared" si="1"/>
        <v>27</v>
      </c>
      <c r="W23" s="27">
        <v>16</v>
      </c>
      <c r="X23" s="27">
        <v>25</v>
      </c>
      <c r="Y23" s="25">
        <f t="shared" si="2"/>
        <v>15</v>
      </c>
      <c r="Z23" s="25">
        <f t="shared" si="2"/>
        <v>24</v>
      </c>
      <c r="AA23" s="27">
        <f t="shared" si="3"/>
        <v>14</v>
      </c>
      <c r="AB23" s="27">
        <f t="shared" si="4"/>
        <v>23</v>
      </c>
    </row>
    <row r="24" spans="1:28" x14ac:dyDescent="0.25">
      <c r="A24" t="s">
        <v>23</v>
      </c>
      <c r="P24" t="s">
        <v>82</v>
      </c>
    </row>
    <row r="25" spans="1:28" x14ac:dyDescent="0.25">
      <c r="P25" t="s">
        <v>83</v>
      </c>
    </row>
    <row r="26" spans="1:28" x14ac:dyDescent="0.25">
      <c r="P26" s="29" t="s">
        <v>81</v>
      </c>
    </row>
  </sheetData>
  <mergeCells count="9">
    <mergeCell ref="AC3:AD3"/>
    <mergeCell ref="Q16:AB16"/>
    <mergeCell ref="P16:P18"/>
    <mergeCell ref="Q17:R17"/>
    <mergeCell ref="S17:T17"/>
    <mergeCell ref="U17:V17"/>
    <mergeCell ref="W17:X17"/>
    <mergeCell ref="Y17:Z17"/>
    <mergeCell ref="AA17:AB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AA54-1E55-4EFF-8471-E303336A8F17}">
  <dimension ref="I1:I32"/>
  <sheetViews>
    <sheetView workbookViewId="0">
      <selection activeCell="G9" sqref="G9"/>
    </sheetView>
  </sheetViews>
  <sheetFormatPr defaultRowHeight="15" x14ac:dyDescent="0.25"/>
  <sheetData>
    <row r="1" spans="9:9" x14ac:dyDescent="0.25">
      <c r="I1" t="s">
        <v>39</v>
      </c>
    </row>
    <row r="2" spans="9:9" x14ac:dyDescent="0.25">
      <c r="I2" t="s">
        <v>40</v>
      </c>
    </row>
    <row r="3" spans="9:9" x14ac:dyDescent="0.25">
      <c r="I3" t="s">
        <v>41</v>
      </c>
    </row>
    <row r="4" spans="9:9" x14ac:dyDescent="0.25">
      <c r="I4" t="s">
        <v>42</v>
      </c>
    </row>
    <row r="5" spans="9:9" x14ac:dyDescent="0.25">
      <c r="I5" t="s">
        <v>43</v>
      </c>
    </row>
    <row r="6" spans="9:9" x14ac:dyDescent="0.25">
      <c r="I6" t="s">
        <v>44</v>
      </c>
    </row>
    <row r="7" spans="9:9" x14ac:dyDescent="0.25">
      <c r="I7" t="s">
        <v>45</v>
      </c>
    </row>
    <row r="8" spans="9:9" x14ac:dyDescent="0.25">
      <c r="I8" t="s">
        <v>46</v>
      </c>
    </row>
    <row r="9" spans="9:9" x14ac:dyDescent="0.25">
      <c r="I9" t="s">
        <v>47</v>
      </c>
    </row>
    <row r="10" spans="9:9" x14ac:dyDescent="0.25">
      <c r="I10" t="s">
        <v>48</v>
      </c>
    </row>
    <row r="11" spans="9:9" x14ac:dyDescent="0.25">
      <c r="I11" t="s">
        <v>49</v>
      </c>
    </row>
    <row r="12" spans="9:9" x14ac:dyDescent="0.25">
      <c r="I12" t="s">
        <v>50</v>
      </c>
    </row>
    <row r="13" spans="9:9" x14ac:dyDescent="0.25">
      <c r="I13" t="s">
        <v>51</v>
      </c>
    </row>
    <row r="14" spans="9:9" x14ac:dyDescent="0.25">
      <c r="I14" t="s">
        <v>52</v>
      </c>
    </row>
    <row r="15" spans="9:9" x14ac:dyDescent="0.25">
      <c r="I15" t="s">
        <v>53</v>
      </c>
    </row>
    <row r="16" spans="9:9" x14ac:dyDescent="0.25">
      <c r="I16" t="s">
        <v>54</v>
      </c>
    </row>
    <row r="17" spans="9:9" x14ac:dyDescent="0.25">
      <c r="I17" t="s">
        <v>55</v>
      </c>
    </row>
    <row r="18" spans="9:9" x14ac:dyDescent="0.25">
      <c r="I18" t="s">
        <v>56</v>
      </c>
    </row>
    <row r="19" spans="9:9" x14ac:dyDescent="0.25">
      <c r="I19" t="s">
        <v>57</v>
      </c>
    </row>
    <row r="20" spans="9:9" x14ac:dyDescent="0.25">
      <c r="I20" t="s">
        <v>58</v>
      </c>
    </row>
    <row r="21" spans="9:9" x14ac:dyDescent="0.25">
      <c r="I21" t="s">
        <v>59</v>
      </c>
    </row>
    <row r="22" spans="9:9" x14ac:dyDescent="0.25">
      <c r="I22" t="s">
        <v>60</v>
      </c>
    </row>
    <row r="23" spans="9:9" x14ac:dyDescent="0.25">
      <c r="I23" t="s">
        <v>61</v>
      </c>
    </row>
    <row r="24" spans="9:9" x14ac:dyDescent="0.25">
      <c r="I24" t="s">
        <v>62</v>
      </c>
    </row>
    <row r="25" spans="9:9" x14ac:dyDescent="0.25">
      <c r="I25" t="s">
        <v>63</v>
      </c>
    </row>
    <row r="26" spans="9:9" x14ac:dyDescent="0.25">
      <c r="I26" t="s">
        <v>64</v>
      </c>
    </row>
    <row r="27" spans="9:9" x14ac:dyDescent="0.25">
      <c r="I27" t="s">
        <v>65</v>
      </c>
    </row>
    <row r="28" spans="9:9" x14ac:dyDescent="0.25">
      <c r="I28" t="s">
        <v>66</v>
      </c>
    </row>
    <row r="29" spans="9:9" x14ac:dyDescent="0.25">
      <c r="I29" t="s">
        <v>67</v>
      </c>
    </row>
    <row r="30" spans="9:9" x14ac:dyDescent="0.25">
      <c r="I30" t="s">
        <v>68</v>
      </c>
    </row>
    <row r="31" spans="9:9" x14ac:dyDescent="0.25">
      <c r="I31" t="s">
        <v>69</v>
      </c>
    </row>
    <row r="32" spans="9:9" x14ac:dyDescent="0.25">
      <c r="I32" t="s">
        <v>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9A47-E563-4B65-A207-DEE697FA2A51}">
  <dimension ref="T1:AB17"/>
  <sheetViews>
    <sheetView showGridLines="0" topLeftCell="P10" zoomScale="130" zoomScaleNormal="130" workbookViewId="0">
      <selection activeCell="AC3" sqref="AC3"/>
    </sheetView>
  </sheetViews>
  <sheetFormatPr defaultRowHeight="15" x14ac:dyDescent="0.25"/>
  <cols>
    <col min="20" max="22" width="14.85546875" customWidth="1"/>
    <col min="24" max="24" width="13.42578125" customWidth="1"/>
    <col min="25" max="25" width="20.42578125" style="18" customWidth="1"/>
    <col min="26" max="28" width="15.7109375" style="18" customWidth="1"/>
  </cols>
  <sheetData>
    <row r="1" spans="20:27" x14ac:dyDescent="0.25">
      <c r="Y1"/>
      <c r="Z1"/>
      <c r="AA1"/>
    </row>
    <row r="2" spans="20:27" ht="24.75" customHeight="1" x14ac:dyDescent="0.25">
      <c r="X2" s="46" t="s">
        <v>78</v>
      </c>
      <c r="Y2" s="47" t="s">
        <v>79</v>
      </c>
      <c r="Z2" s="48"/>
      <c r="AA2" s="49"/>
    </row>
    <row r="3" spans="20:27" ht="33" customHeight="1" x14ac:dyDescent="0.25">
      <c r="X3" s="46"/>
      <c r="Y3" s="19"/>
      <c r="Z3" s="19"/>
      <c r="AA3" s="19"/>
    </row>
    <row r="4" spans="20:27" ht="33" customHeight="1" x14ac:dyDescent="0.25">
      <c r="X4" s="20">
        <v>1</v>
      </c>
      <c r="Y4" s="19"/>
      <c r="Z4" s="22" t="s">
        <v>80</v>
      </c>
      <c r="AA4" s="22" t="s">
        <v>80</v>
      </c>
    </row>
    <row r="5" spans="20:27" ht="33" customHeight="1" x14ac:dyDescent="0.25">
      <c r="X5" s="20">
        <v>2</v>
      </c>
      <c r="Y5" s="19"/>
      <c r="Z5" s="19"/>
      <c r="AA5" s="22" t="s">
        <v>80</v>
      </c>
    </row>
    <row r="6" spans="20:27" ht="33" customHeight="1" x14ac:dyDescent="0.25">
      <c r="X6" s="20">
        <v>3</v>
      </c>
      <c r="Y6" s="19"/>
      <c r="Z6" s="19"/>
      <c r="AA6" s="19"/>
    </row>
    <row r="7" spans="20:27" ht="24.75" customHeight="1" x14ac:dyDescent="0.25"/>
    <row r="8" spans="20:27" ht="24.75" customHeight="1" x14ac:dyDescent="0.25"/>
    <row r="15" spans="20:27" x14ac:dyDescent="0.25">
      <c r="T15" s="45" t="s">
        <v>71</v>
      </c>
      <c r="U15" s="45"/>
      <c r="V15" s="45"/>
    </row>
    <row r="16" spans="20:27" x14ac:dyDescent="0.25">
      <c r="T16" s="20" t="s">
        <v>72</v>
      </c>
      <c r="U16" s="20" t="s">
        <v>76</v>
      </c>
      <c r="V16" s="20" t="s">
        <v>77</v>
      </c>
    </row>
    <row r="17" spans="20:22" ht="18" x14ac:dyDescent="0.25">
      <c r="T17" s="21" t="s">
        <v>73</v>
      </c>
      <c r="U17" s="21" t="s">
        <v>74</v>
      </c>
      <c r="V17" s="21" t="s">
        <v>75</v>
      </c>
    </row>
  </sheetData>
  <mergeCells count="3">
    <mergeCell ref="T15:V15"/>
    <mergeCell ref="X2:X3"/>
    <mergeCell ref="Y2:AA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D036-DB42-4F62-B719-2C42757AFB0A}">
  <dimension ref="A1"/>
  <sheetViews>
    <sheetView workbookViewId="0">
      <selection activeCell="S27" sqref="S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D477-6ECD-47BC-8D5C-6AC7C473A802}">
  <dimension ref="A1"/>
  <sheetViews>
    <sheetView workbookViewId="0">
      <selection activeCell="Q7" sqref="Q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1EDB-95A8-46BB-8D32-6F90A2698908}">
  <dimension ref="A1"/>
  <sheetViews>
    <sheetView workbookViewId="0">
      <selection activeCell="J18" sqref="J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C75-CDFE-47F1-8333-F6BD574B3D8F}">
  <dimension ref="A1"/>
  <sheetViews>
    <sheetView workbookViewId="0">
      <selection activeCell="S27" sqref="S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Perracini</dc:creator>
  <cp:lastModifiedBy>Roberto Perracini</cp:lastModifiedBy>
  <dcterms:created xsi:type="dcterms:W3CDTF">2021-03-11T17:51:02Z</dcterms:created>
  <dcterms:modified xsi:type="dcterms:W3CDTF">2021-10-18T13:57:56Z</dcterms:modified>
</cp:coreProperties>
</file>