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practicaevol\datos\"/>
    </mc:Choice>
  </mc:AlternateContent>
  <xr:revisionPtr revIDLastSave="0" documentId="13_ncr:1_{624011FE-82C0-43E3-9AC6-E7145066F5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E1" i="2"/>
  <c r="I1" i="2"/>
  <c r="M1" i="2"/>
  <c r="Q1" i="2"/>
  <c r="U1" i="2"/>
  <c r="Y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/>
  <c r="I1" i="1" s="1"/>
  <c r="J1" i="1" s="1"/>
  <c r="K1" i="1" s="1"/>
  <c r="L1" i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O6" i="1"/>
  <c r="C39" i="1"/>
  <c r="E39" i="1" s="1"/>
  <c r="D39" i="1"/>
  <c r="G39" i="1"/>
  <c r="H39" i="1"/>
  <c r="K39" i="1"/>
  <c r="L39" i="1"/>
  <c r="O39" i="1"/>
  <c r="P39" i="1"/>
  <c r="S39" i="1"/>
  <c r="T39" i="1"/>
  <c r="W39" i="1"/>
  <c r="X39" i="1"/>
  <c r="AA39" i="1"/>
  <c r="AB39" i="1"/>
  <c r="D53" i="1"/>
  <c r="E53" i="1"/>
  <c r="F53" i="1"/>
  <c r="G53" i="1"/>
  <c r="H53" i="1"/>
  <c r="E7" i="1"/>
  <c r="I7" i="1"/>
  <c r="D38" i="1"/>
  <c r="L7" i="1" a="1"/>
  <c r="L7" i="1" s="1"/>
  <c r="O7" i="1"/>
  <c r="C40" i="1"/>
  <c r="K40" i="1"/>
  <c r="S40" i="1"/>
  <c r="AA40" i="1"/>
  <c r="D54" i="1"/>
  <c r="E8" i="1" s="1"/>
  <c r="E54" i="1"/>
  <c r="F54" i="1"/>
  <c r="G54" i="1"/>
  <c r="H54" i="1"/>
  <c r="I8" i="1"/>
  <c r="F38" i="1"/>
  <c r="L8" i="1" a="1"/>
  <c r="L8" i="1" s="1"/>
  <c r="O8" i="1"/>
  <c r="C41" i="1"/>
  <c r="K41" i="1"/>
  <c r="S41" i="1"/>
  <c r="AA41" i="1"/>
  <c r="D55" i="1"/>
  <c r="E9" i="1" s="1"/>
  <c r="E55" i="1"/>
  <c r="F55" i="1"/>
  <c r="G55" i="1"/>
  <c r="H55" i="1"/>
  <c r="I9" i="1"/>
  <c r="H38" i="1"/>
  <c r="L9" i="1"/>
  <c r="C42" i="1"/>
  <c r="D42" i="1"/>
  <c r="E42" i="1"/>
  <c r="F42" i="1"/>
  <c r="G42" i="1"/>
  <c r="H42" i="1"/>
  <c r="I42" i="1"/>
  <c r="J42" i="1"/>
  <c r="A42" i="1" s="1"/>
  <c r="D10" i="1" s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D56" i="1"/>
  <c r="E56" i="1"/>
  <c r="F56" i="1"/>
  <c r="G56" i="1"/>
  <c r="H56" i="1"/>
  <c r="I10" i="1"/>
  <c r="J38" i="1"/>
  <c r="L10" i="1" a="1"/>
  <c r="L10" i="1"/>
  <c r="F11" i="1"/>
  <c r="L38" i="1"/>
  <c r="L11" i="1" a="1"/>
  <c r="L11" i="1"/>
  <c r="D12" i="1"/>
  <c r="F12" i="1" s="1"/>
  <c r="I12" i="1"/>
  <c r="N38" i="1"/>
  <c r="L12" i="1" a="1"/>
  <c r="L12" i="1" s="1"/>
  <c r="D13" i="1"/>
  <c r="F13" i="1"/>
  <c r="I13" i="1"/>
  <c r="P38" i="1"/>
  <c r="L13" i="1" a="1"/>
  <c r="L13" i="1"/>
  <c r="D14" i="1"/>
  <c r="F14" i="1" s="1"/>
  <c r="I14" i="1"/>
  <c r="L14" i="1" a="1"/>
  <c r="L14" i="1"/>
  <c r="D15" i="1"/>
  <c r="F15" i="1"/>
  <c r="I15" i="1"/>
  <c r="L15" i="1" a="1"/>
  <c r="L15" i="1" s="1"/>
  <c r="D16" i="1"/>
  <c r="F16" i="1"/>
  <c r="I16" i="1"/>
  <c r="L16" i="1" a="1"/>
  <c r="L16" i="1"/>
  <c r="D17" i="1"/>
  <c r="F17" i="1" s="1"/>
  <c r="I17" i="1"/>
  <c r="L17" i="1" a="1"/>
  <c r="L17" i="1"/>
  <c r="D18" i="1"/>
  <c r="F18" i="1" s="1"/>
  <c r="I18" i="1"/>
  <c r="L18" i="1" a="1"/>
  <c r="L18" i="1"/>
  <c r="D19" i="1"/>
  <c r="F19" i="1"/>
  <c r="I19" i="1"/>
  <c r="L19" i="1" a="1"/>
  <c r="L19" i="1" s="1"/>
  <c r="D23" i="1"/>
  <c r="B1" i="2" s="1"/>
  <c r="E23" i="1"/>
  <c r="C1" i="2" s="1"/>
  <c r="F23" i="1"/>
  <c r="D1" i="2" s="1"/>
  <c r="G23" i="1"/>
  <c r="H23" i="1"/>
  <c r="F1" i="2" s="1"/>
  <c r="I23" i="1"/>
  <c r="G1" i="2" s="1"/>
  <c r="J23" i="1"/>
  <c r="H1" i="2" s="1"/>
  <c r="K23" i="1"/>
  <c r="L23" i="1"/>
  <c r="J1" i="2" s="1"/>
  <c r="M23" i="1"/>
  <c r="K1" i="2" s="1"/>
  <c r="N23" i="1"/>
  <c r="L1" i="2" s="1"/>
  <c r="O23" i="1"/>
  <c r="P23" i="1"/>
  <c r="N1" i="2" s="1"/>
  <c r="Q23" i="1"/>
  <c r="O1" i="2" s="1"/>
  <c r="R23" i="1"/>
  <c r="P1" i="2" s="1"/>
  <c r="S23" i="1"/>
  <c r="T23" i="1"/>
  <c r="R1" i="2" s="1"/>
  <c r="U23" i="1"/>
  <c r="S1" i="2" s="1"/>
  <c r="V23" i="1"/>
  <c r="T1" i="2" s="1"/>
  <c r="W23" i="1"/>
  <c r="X23" i="1"/>
  <c r="V1" i="2" s="1"/>
  <c r="Y23" i="1"/>
  <c r="W1" i="2" s="1"/>
  <c r="Z23" i="1"/>
  <c r="X1" i="2" s="1"/>
  <c r="AA23" i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A5" i="2" s="1"/>
  <c r="C29" i="1"/>
  <c r="A7" i="2" s="1"/>
  <c r="C30" i="1"/>
  <c r="A8" i="2" s="1"/>
  <c r="C31" i="1"/>
  <c r="A9" i="2" s="1"/>
  <c r="C32" i="1"/>
  <c r="A10" i="2" s="1"/>
  <c r="C33" i="1"/>
  <c r="A11" i="2" s="1"/>
  <c r="C34" i="1"/>
  <c r="A12" i="2" s="1"/>
  <c r="C35" i="1"/>
  <c r="C36" i="1"/>
  <c r="A14" i="2" s="1"/>
  <c r="E38" i="1"/>
  <c r="G38" i="1"/>
  <c r="I38" i="1"/>
  <c r="K38" i="1"/>
  <c r="M38" i="1"/>
  <c r="O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C39" i="1"/>
  <c r="AC42" i="1"/>
  <c r="C43" i="1"/>
  <c r="H43" i="1"/>
  <c r="N43" i="1"/>
  <c r="S43" i="1"/>
  <c r="X43" i="1"/>
  <c r="AC43" i="1"/>
  <c r="C44" i="1"/>
  <c r="F44" i="1" s="1"/>
  <c r="D44" i="1"/>
  <c r="G44" i="1"/>
  <c r="H44" i="1"/>
  <c r="J44" i="1"/>
  <c r="L44" i="1"/>
  <c r="N44" i="1"/>
  <c r="O44" i="1"/>
  <c r="R44" i="1"/>
  <c r="S44" i="1"/>
  <c r="T44" i="1"/>
  <c r="W44" i="1"/>
  <c r="X44" i="1"/>
  <c r="Z44" i="1"/>
  <c r="AB44" i="1"/>
  <c r="AC44" i="1"/>
  <c r="C45" i="1"/>
  <c r="D45" i="1" s="1"/>
  <c r="F45" i="1"/>
  <c r="H45" i="1"/>
  <c r="K45" i="1"/>
  <c r="N45" i="1"/>
  <c r="P45" i="1"/>
  <c r="S45" i="1"/>
  <c r="V45" i="1"/>
  <c r="X45" i="1"/>
  <c r="AA45" i="1"/>
  <c r="AC45" i="1"/>
  <c r="C46" i="1"/>
  <c r="D46" i="1"/>
  <c r="F46" i="1"/>
  <c r="G46" i="1"/>
  <c r="H46" i="1"/>
  <c r="J46" i="1"/>
  <c r="K46" i="1"/>
  <c r="L46" i="1"/>
  <c r="N46" i="1"/>
  <c r="O46" i="1"/>
  <c r="P46" i="1"/>
  <c r="R46" i="1"/>
  <c r="S46" i="1"/>
  <c r="T46" i="1"/>
  <c r="V46" i="1"/>
  <c r="W46" i="1"/>
  <c r="X46" i="1"/>
  <c r="Z46" i="1"/>
  <c r="AA46" i="1"/>
  <c r="AB46" i="1"/>
  <c r="AC46" i="1"/>
  <c r="C47" i="1"/>
  <c r="G47" i="1" s="1"/>
  <c r="H47" i="1"/>
  <c r="N47" i="1"/>
  <c r="S47" i="1"/>
  <c r="X47" i="1"/>
  <c r="AC47" i="1"/>
  <c r="C48" i="1"/>
  <c r="E48" i="1" s="1"/>
  <c r="D48" i="1"/>
  <c r="F48" i="1"/>
  <c r="G48" i="1"/>
  <c r="H48" i="1"/>
  <c r="J48" i="1"/>
  <c r="K48" i="1"/>
  <c r="L48" i="1"/>
  <c r="N48" i="1"/>
  <c r="O48" i="1"/>
  <c r="P48" i="1"/>
  <c r="R48" i="1"/>
  <c r="S48" i="1"/>
  <c r="T48" i="1"/>
  <c r="V48" i="1"/>
  <c r="W48" i="1"/>
  <c r="X48" i="1"/>
  <c r="Z48" i="1"/>
  <c r="AA48" i="1"/>
  <c r="AB48" i="1"/>
  <c r="AC48" i="1"/>
  <c r="C49" i="1"/>
  <c r="E49" i="1" s="1"/>
  <c r="D49" i="1"/>
  <c r="F49" i="1"/>
  <c r="G49" i="1"/>
  <c r="H49" i="1"/>
  <c r="J49" i="1"/>
  <c r="K49" i="1"/>
  <c r="L49" i="1"/>
  <c r="N49" i="1"/>
  <c r="O49" i="1"/>
  <c r="P49" i="1"/>
  <c r="R49" i="1"/>
  <c r="S49" i="1"/>
  <c r="T49" i="1"/>
  <c r="V49" i="1"/>
  <c r="W49" i="1"/>
  <c r="X49" i="1"/>
  <c r="Z49" i="1"/>
  <c r="AA49" i="1"/>
  <c r="AB49" i="1"/>
  <c r="AC49" i="1"/>
  <c r="C50" i="1"/>
  <c r="E50" i="1" s="1"/>
  <c r="D50" i="1"/>
  <c r="F50" i="1"/>
  <c r="G50" i="1"/>
  <c r="H50" i="1"/>
  <c r="J50" i="1"/>
  <c r="K50" i="1"/>
  <c r="L50" i="1"/>
  <c r="N50" i="1"/>
  <c r="O50" i="1"/>
  <c r="P50" i="1"/>
  <c r="R50" i="1"/>
  <c r="S50" i="1"/>
  <c r="T50" i="1"/>
  <c r="V50" i="1"/>
  <c r="W50" i="1"/>
  <c r="X50" i="1"/>
  <c r="Z50" i="1"/>
  <c r="AA50" i="1"/>
  <c r="AB50" i="1"/>
  <c r="AC50" i="1"/>
  <c r="C51" i="1"/>
  <c r="E51" i="1" s="1"/>
  <c r="D51" i="1"/>
  <c r="F51" i="1"/>
  <c r="G51" i="1"/>
  <c r="H51" i="1"/>
  <c r="J51" i="1"/>
  <c r="K51" i="1"/>
  <c r="L51" i="1"/>
  <c r="N51" i="1"/>
  <c r="O51" i="1"/>
  <c r="P51" i="1"/>
  <c r="R51" i="1"/>
  <c r="S51" i="1"/>
  <c r="T51" i="1"/>
  <c r="V51" i="1"/>
  <c r="W51" i="1"/>
  <c r="X51" i="1"/>
  <c r="Z51" i="1"/>
  <c r="AA51" i="1"/>
  <c r="AB51" i="1"/>
  <c r="AC51" i="1"/>
  <c r="C53" i="1"/>
  <c r="C54" i="1"/>
  <c r="C56" i="1"/>
  <c r="D57" i="1"/>
  <c r="E57" i="1"/>
  <c r="F57" i="1"/>
  <c r="G57" i="1"/>
  <c r="H57" i="1"/>
  <c r="C58" i="1"/>
  <c r="D58" i="1"/>
  <c r="E58" i="1"/>
  <c r="F58" i="1"/>
  <c r="G58" i="1"/>
  <c r="H58" i="1"/>
  <c r="C59" i="1"/>
  <c r="D59" i="1"/>
  <c r="E59" i="1"/>
  <c r="F59" i="1"/>
  <c r="G59" i="1"/>
  <c r="H59" i="1"/>
  <c r="C60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C63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C73" i="1"/>
  <c r="A3" i="3" s="1"/>
  <c r="C74" i="1"/>
  <c r="A4" i="3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E43" i="1" l="1"/>
  <c r="I43" i="1"/>
  <c r="M43" i="1"/>
  <c r="Q43" i="1"/>
  <c r="U43" i="1"/>
  <c r="Y43" i="1"/>
  <c r="E41" i="1"/>
  <c r="I41" i="1"/>
  <c r="M41" i="1"/>
  <c r="Q41" i="1"/>
  <c r="U41" i="1"/>
  <c r="Y41" i="1"/>
  <c r="AC41" i="1"/>
  <c r="F41" i="1"/>
  <c r="J41" i="1"/>
  <c r="N41" i="1"/>
  <c r="A41" i="1" s="1"/>
  <c r="D9" i="1" s="1"/>
  <c r="F9" i="1" s="1"/>
  <c r="R41" i="1"/>
  <c r="V41" i="1"/>
  <c r="Z41" i="1"/>
  <c r="E40" i="1"/>
  <c r="I40" i="1"/>
  <c r="M40" i="1"/>
  <c r="Q40" i="1"/>
  <c r="U40" i="1"/>
  <c r="Y40" i="1"/>
  <c r="F40" i="1"/>
  <c r="J40" i="1"/>
  <c r="N40" i="1"/>
  <c r="R40" i="1"/>
  <c r="V40" i="1"/>
  <c r="Z40" i="1"/>
  <c r="C64" i="1"/>
  <c r="C62" i="1"/>
  <c r="C55" i="1"/>
  <c r="Y51" i="1"/>
  <c r="U51" i="1"/>
  <c r="Q51" i="1"/>
  <c r="M51" i="1"/>
  <c r="A51" i="1" s="1"/>
  <c r="I51" i="1"/>
  <c r="Y50" i="1"/>
  <c r="U50" i="1"/>
  <c r="Q50" i="1"/>
  <c r="M50" i="1"/>
  <c r="I50" i="1"/>
  <c r="A50" i="1" s="1"/>
  <c r="Y49" i="1"/>
  <c r="U49" i="1"/>
  <c r="Q49" i="1"/>
  <c r="M49" i="1"/>
  <c r="A49" i="1" s="1"/>
  <c r="I49" i="1"/>
  <c r="Y48" i="1"/>
  <c r="U48" i="1"/>
  <c r="Q48" i="1"/>
  <c r="M48" i="1"/>
  <c r="I48" i="1"/>
  <c r="A48" i="1" s="1"/>
  <c r="AB47" i="1"/>
  <c r="W47" i="1"/>
  <c r="R47" i="1"/>
  <c r="L47" i="1"/>
  <c r="E46" i="1"/>
  <c r="A46" i="1" s="1"/>
  <c r="I46" i="1"/>
  <c r="M46" i="1"/>
  <c r="Q46" i="1"/>
  <c r="U46" i="1"/>
  <c r="Y46" i="1"/>
  <c r="Z45" i="1"/>
  <c r="T45" i="1"/>
  <c r="O45" i="1"/>
  <c r="J45" i="1"/>
  <c r="AA44" i="1"/>
  <c r="V44" i="1"/>
  <c r="P44" i="1"/>
  <c r="K44" i="1"/>
  <c r="AB43" i="1"/>
  <c r="W43" i="1"/>
  <c r="R43" i="1"/>
  <c r="L43" i="1"/>
  <c r="G43" i="1"/>
  <c r="X41" i="1"/>
  <c r="P41" i="1"/>
  <c r="H41" i="1"/>
  <c r="X40" i="1"/>
  <c r="P40" i="1"/>
  <c r="H40" i="1"/>
  <c r="E47" i="1"/>
  <c r="I47" i="1"/>
  <c r="M47" i="1"/>
  <c r="Q47" i="1"/>
  <c r="U47" i="1"/>
  <c r="Y47" i="1"/>
  <c r="AA47" i="1"/>
  <c r="V47" i="1"/>
  <c r="P47" i="1"/>
  <c r="K47" i="1"/>
  <c r="F47" i="1"/>
  <c r="E45" i="1"/>
  <c r="A45" i="1" s="1"/>
  <c r="I45" i="1"/>
  <c r="M45" i="1"/>
  <c r="Q45" i="1"/>
  <c r="U45" i="1"/>
  <c r="Y45" i="1"/>
  <c r="AA43" i="1"/>
  <c r="V43" i="1"/>
  <c r="P43" i="1"/>
  <c r="K43" i="1"/>
  <c r="F43" i="1"/>
  <c r="AC40" i="1"/>
  <c r="W41" i="1"/>
  <c r="O41" i="1"/>
  <c r="G41" i="1"/>
  <c r="W40" i="1"/>
  <c r="O40" i="1"/>
  <c r="G40" i="1"/>
  <c r="C61" i="1"/>
  <c r="C57" i="1"/>
  <c r="Z47" i="1"/>
  <c r="T47" i="1"/>
  <c r="O47" i="1"/>
  <c r="J47" i="1"/>
  <c r="D47" i="1"/>
  <c r="A47" i="1" s="1"/>
  <c r="AB45" i="1"/>
  <c r="W45" i="1"/>
  <c r="R45" i="1"/>
  <c r="L45" i="1"/>
  <c r="G45" i="1"/>
  <c r="E44" i="1"/>
  <c r="I44" i="1"/>
  <c r="M44" i="1"/>
  <c r="Q44" i="1"/>
  <c r="U44" i="1"/>
  <c r="Y44" i="1"/>
  <c r="A44" i="1"/>
  <c r="Z43" i="1"/>
  <c r="T43" i="1"/>
  <c r="O43" i="1"/>
  <c r="J43" i="1"/>
  <c r="D43" i="1"/>
  <c r="A43" i="1" s="1"/>
  <c r="E10" i="1"/>
  <c r="F10" i="1" s="1"/>
  <c r="AB41" i="1"/>
  <c r="T41" i="1"/>
  <c r="L41" i="1"/>
  <c r="D41" i="1"/>
  <c r="AB40" i="1"/>
  <c r="T40" i="1"/>
  <c r="L40" i="1"/>
  <c r="D40" i="1"/>
  <c r="A40" i="1" s="1"/>
  <c r="D8" i="1" s="1"/>
  <c r="F8" i="1" s="1"/>
  <c r="Z39" i="1"/>
  <c r="V39" i="1"/>
  <c r="R39" i="1"/>
  <c r="N39" i="1"/>
  <c r="J39" i="1"/>
  <c r="F39" i="1"/>
  <c r="A39" i="1" s="1"/>
  <c r="D7" i="1" s="1"/>
  <c r="F7" i="1" s="1"/>
  <c r="Y39" i="1"/>
  <c r="U39" i="1"/>
  <c r="Q39" i="1"/>
  <c r="M39" i="1"/>
  <c r="I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<sst xmlns="http://schemas.openxmlformats.org/spreadsheetml/2006/main" count="74" uniqueCount="40">
  <si>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</si>
  <si>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</si>
  <si>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</si>
  <si>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</si>
  <si>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</si>
  <si>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</si>
  <si>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</si>
  <si>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</si>
  <si>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</si>
  <si>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</si>
  <si>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</si>
  <si>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</si>
  <si>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</si>
  <si>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</si>
  <si>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</si>
  <si>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</si>
  <si>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</si>
  <si>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</si>
  <si>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</si>
  <si>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</si>
  <si>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</si>
  <si>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</si>
  <si>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</si>
  <si>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</si>
  <si>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</si>
  <si>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</si>
  <si>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</si>
  <si>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</si>
  <si>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</si>
  <si>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</si>
  <si>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</si>
  <si>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</si>
  <si>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</si>
  <si>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</si>
  <si>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</si>
  <si>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</si>
  <si>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r>
      <t xml:space="preserve">2. Disponibilidad profesor (marcar con una </t>
    </r>
    <r>
      <rPr>
        <sz val="8.15"/>
        <color theme="0"/>
        <rFont val="Calibri"/>
        <family val="2"/>
      </rPr>
      <t xml:space="preserve">X </t>
    </r>
    <r>
      <rPr>
        <b/>
        <sz val="11"/>
        <color theme="0"/>
        <rFont val="Calibri"/>
        <family val="2"/>
        <scheme val="minor"/>
      </rPr>
      <t>los días no disponibles)</t>
    </r>
  </si>
  <si>
    <t>n horas asignadas</t>
  </si>
  <si>
    <t>n horas disponibles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</si>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</sst>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zoomScale="74" zoomScaleNormal="70" workbookViewId="0">
      <selection activeCell="C28" sqref="C28"/>
    </sheetView>
  </sheetViews>
  <sheetFormatPr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37</v>
      </c>
      <c r="E6" s="3" t="s">
        <v>38</v>
      </c>
      <c r="F6" s="31" t="s">
        <v>39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4</v>
      </c>
    </row>
    <row r="7" spans="2:29" x14ac:dyDescent="0.25">
      <c r="C7" s="1" t="s">
        <v>0</v>
      </c>
      <c r="D7">
        <f>IF(C7="","",A39)</f>
        <v>17</v>
      </c>
      <c r="E7">
        <f>SUM(D53:H53)</f>
        <v>23</v>
      </c>
      <c r="F7" t="str">
        <f>IF(E7&gt;=D7,"OK","ERROR")</f>
        <v>OK</v>
      </c>
      <c r="H7" s="1" t="s">
        <v>6</v>
      </c>
      <c r="I7">
        <f t="shared" ref="I7:I19" si="1">IF(H7="","",SUM(D24:AC24))</f>
        <v>18</v>
      </c>
      <c r="K7" s="1" t="s">
        <v>11</v>
      </c>
      <c r="L7" cm="1">
        <f t="array" ref="L7">IF(K7="","",INDEX($D$38:$AC$38,(ROW(K7)-ROW($K$7))*2+1))</f>
        <v>16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28</v>
      </c>
      <c r="E8">
        <f t="shared" ref="E8:E10" si="2">SUM(D54:H54)</f>
        <v>29</v>
      </c>
      <c r="F8" t="str">
        <f t="shared" ref="F8:F19" si="3">IF(E8&gt;=D8,"OK","ERROR")</f>
        <v>OK</v>
      </c>
      <c r="H8" s="2" t="s">
        <v>7</v>
      </c>
      <c r="I8">
        <f t="shared" si="1"/>
        <v>21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7</v>
      </c>
    </row>
    <row r="9" spans="2:29" x14ac:dyDescent="0.25">
      <c r="C9" s="2" t="s">
        <v>2</v>
      </c>
      <c r="D9">
        <f>IF(C9="","",A41)</f>
        <v>18</v>
      </c>
      <c r="E9">
        <f t="shared" si="2"/>
        <v>23</v>
      </c>
      <c r="F9" t="str">
        <f t="shared" si="3"/>
        <v>OK</v>
      </c>
      <c r="H9" s="2" t="s">
        <v>8</v>
      </c>
      <c r="I9">
        <f t="shared" si="1"/>
        <v>20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17</v>
      </c>
      <c r="E10">
        <f t="shared" si="2"/>
        <v>18</v>
      </c>
      <c r="F10" t="str">
        <f t="shared" si="3"/>
        <v>OK</v>
      </c>
      <c r="H10" s="2" t="s">
        <v>9</v>
      </c>
      <c r="I10">
        <f t="shared" si="1"/>
        <v>21</v>
      </c>
      <c r="K10" s="2" t="s">
        <v>14</v>
      </c>
      <c r="L10" cm="1">
        <f t="array" ref="L10">IF(K10="","",INDEX($D$38:$AC$38,(ROW(K10)-ROW($K$7))*2+1))</f>
        <v>15</v>
      </c>
    </row>
    <row r="11" spans="2:29" x14ac:dyDescent="0.25">
      <c r="C11" s="2"/>
      <c r="F11" t="str">
        <f t="shared" si="3"/>
        <v>OK</v>
      </c>
      <c r="H11" s="2"/>
      <c r="K11" s="2" t="s">
        <v>15</v>
      </c>
      <c r="L11" cm="1">
        <f t="array" ref="L11">IF(K11="","",INDEX($D$38:$AC$38,(ROW(K11)-ROW($K$7))*2+1))</f>
        <v>6</v>
      </c>
    </row>
    <row r="12" spans="2:29" x14ac:dyDescent="0.25">
      <c r="C12" s="2"/>
      <c r="D12" t="str">
        <f t="shared" ref="D12:D19" si="4">IF(C12="","",A44)</f>
        <v/>
      </c>
      <c r="F12" t="str">
        <f t="shared" si="3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/>
      <c r="D13" t="str">
        <f t="shared" si="4"/>
        <v/>
      </c>
      <c r="F13" t="str">
        <f t="shared" si="3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14</v>
      </c>
    </row>
    <row r="14" spans="2:29" x14ac:dyDescent="0.25">
      <c r="C14" s="2"/>
      <c r="D14" t="str">
        <f t="shared" si="4"/>
        <v/>
      </c>
      <c r="F14" t="str">
        <f t="shared" si="3"/>
        <v>OK</v>
      </c>
      <c r="H14" s="2"/>
      <c r="I14" t="str">
        <f t="shared" si="1"/>
        <v/>
      </c>
      <c r="K14" s="2"/>
      <c r="L14" t="str" cm="1">
        <f t="array" ref="L14">IF(K14="","",INDEX($D$38:$AC$38,(ROW(K14)-ROW($K$7))*2+1))</f>
        <v/>
      </c>
    </row>
    <row r="15" spans="2:29" x14ac:dyDescent="0.25">
      <c r="C15" s="2"/>
      <c r="D15" t="str">
        <f t="shared" si="4"/>
        <v/>
      </c>
      <c r="F15" t="str">
        <f t="shared" si="3"/>
        <v>OK</v>
      </c>
      <c r="H15" s="2"/>
      <c r="I15" t="str">
        <f t="shared" si="1"/>
        <v/>
      </c>
      <c r="K15" s="2"/>
      <c r="L15" t="str" cm="1">
        <f t="array" ref="L15">IF(K15="","",INDEX($D$38:$AC$38,(ROW(K15)-ROW($K$7))*2+1))</f>
        <v/>
      </c>
    </row>
    <row r="16" spans="2:29" x14ac:dyDescent="0.25">
      <c r="C16" s="2"/>
      <c r="D16" t="str">
        <f t="shared" si="4"/>
        <v/>
      </c>
      <c r="F16" t="str">
        <f t="shared" si="3"/>
        <v>OK</v>
      </c>
      <c r="H16" s="2"/>
      <c r="I16" t="str">
        <f t="shared" si="1"/>
        <v/>
      </c>
      <c r="K16" s="2"/>
      <c r="L16" t="str" cm="1">
        <f t="array" ref="L16">IF(K16="","",INDEX($D$38:$AC$38,(ROW(K16)-ROW($K$7))*2+1))</f>
        <v/>
      </c>
    </row>
    <row r="17" spans="1:29" x14ac:dyDescent="0.25">
      <c r="C17" s="2"/>
      <c r="D17" t="str">
        <f t="shared" si="4"/>
        <v/>
      </c>
      <c r="F17" t="str">
        <f t="shared" si="3"/>
        <v>OK</v>
      </c>
      <c r="H17" s="2"/>
      <c r="I17" t="str">
        <f t="shared" si="1"/>
        <v/>
      </c>
      <c r="K17" s="2"/>
      <c r="L17" t="str" cm="1">
        <f t="array" ref="L17">IF(K17="","",INDEX($D$38:$AC$38,(ROW(K17)-ROW($K$7))*2+1))</f>
        <v/>
      </c>
    </row>
    <row r="18" spans="1:29" x14ac:dyDescent="0.25">
      <c r="C18" s="7"/>
      <c r="D18" t="str">
        <f t="shared" si="4"/>
        <v/>
      </c>
      <c r="F18" t="str">
        <f t="shared" si="3"/>
        <v>OK</v>
      </c>
      <c r="H18" s="2"/>
      <c r="I18" t="str">
        <f t="shared" si="1"/>
        <v/>
      </c>
      <c r="K18" s="2"/>
      <c r="L18" t="str" cm="1">
        <f t="array" ref="L18">IF(K18="","",INDEX($D$38:$AC$38,(ROW(K18)-ROW($K$7))*2+1))</f>
        <v/>
      </c>
    </row>
    <row r="19" spans="1:29" x14ac:dyDescent="0.25">
      <c r="C19" s="7"/>
      <c r="D19" t="str">
        <f t="shared" si="4"/>
        <v/>
      </c>
      <c r="F19" t="str">
        <f t="shared" si="3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</v>
      </c>
      <c r="S23" s="8" t="str">
        <f>"profesor_"&amp;+INDEX($K$7:$K$19,(COLUMN(R23)-COLUMN($D23))/2+1)</f>
        <v>profesor_</v>
      </c>
      <c r="T23" s="8" t="str">
        <f>"horas_"&amp;+INDEX($K$7:$K$19,(COLUMN(T23)-COLUMN($D23))/2+1)</f>
        <v>horas_</v>
      </c>
      <c r="U23" s="8" t="str">
        <f>"profesor_"&amp;+INDEX($K$7:$K$19,(COLUMN(T23)-COLUMN($D23))/2+1)</f>
        <v>profesor_</v>
      </c>
      <c r="V23" s="8" t="str">
        <f>"horas_"&amp;+INDEX($K$7:$K$19,(COLUMN(V23)-COLUMN($D23))/2+1)</f>
        <v>horas_</v>
      </c>
      <c r="W23" s="8" t="str">
        <f>"profesor_"&amp;+INDEX($K$7:$K$19,(COLUMN(V23)-COLUMN($D23))/2+1)</f>
        <v>profesor_</v>
      </c>
      <c r="X23" s="8" t="str">
        <f>"horas_"&amp;+INDEX($K$7:$K$19,(COLUMN(X23)-COLUMN($D23))/2+1)</f>
        <v>horas_</v>
      </c>
      <c r="Y23" s="8" t="str">
        <f>"profesor_"&amp;+INDEX($K$7:$K$19,(COLUMN(X23)-COLUMN($D23))/2+1)</f>
        <v>profesor_</v>
      </c>
      <c r="Z23" s="8" t="str">
        <f>"horas_"&amp;+INDEX($K$7:$K$19,(COLUMN(Z23)-COLUMN($D23))/2+1)</f>
        <v>horas_</v>
      </c>
      <c r="AA23" s="8" t="str">
        <f>"profesor_"&amp;+INDEX($K$7:$K$19,(COLUMN(Z23)-COLUMN($D23))/2+1)</f>
        <v>profesor_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1</v>
      </c>
      <c r="I24" s="21" t="s">
        <v>1</v>
      </c>
      <c r="J24" s="21">
        <v>2</v>
      </c>
      <c r="K24" s="21" t="s">
        <v>1</v>
      </c>
      <c r="L24" s="21">
        <v>2</v>
      </c>
      <c r="M24" s="21" t="s">
        <v>3</v>
      </c>
      <c r="N24" s="21">
        <v>4</v>
      </c>
      <c r="O24" s="21" t="s">
        <v>0</v>
      </c>
      <c r="P24" s="21">
        <v>0</v>
      </c>
      <c r="Q24" s="21" t="s">
        <v>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3</v>
      </c>
      <c r="F25" s="22">
        <v>5</v>
      </c>
      <c r="G25" s="22" t="s">
        <v>1</v>
      </c>
      <c r="H25" s="22">
        <v>1</v>
      </c>
      <c r="I25" s="22" t="s">
        <v>2</v>
      </c>
      <c r="J25" s="22">
        <v>4</v>
      </c>
      <c r="K25" s="22" t="s">
        <v>2</v>
      </c>
      <c r="L25" s="22">
        <v>4</v>
      </c>
      <c r="M25" s="22" t="s">
        <v>3</v>
      </c>
      <c r="N25" s="22">
        <v>0</v>
      </c>
      <c r="O25" s="22" t="s">
        <v>3</v>
      </c>
      <c r="P25" s="22">
        <v>4</v>
      </c>
      <c r="Q25" s="22" t="s">
        <v>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2</v>
      </c>
      <c r="G26" s="22" t="s">
        <v>1</v>
      </c>
      <c r="H26" s="22">
        <v>1</v>
      </c>
      <c r="I26" s="22" t="s">
        <v>3</v>
      </c>
      <c r="J26" s="22">
        <v>5</v>
      </c>
      <c r="K26" s="22" t="s">
        <v>1</v>
      </c>
      <c r="L26" s="22">
        <v>0</v>
      </c>
      <c r="M26" s="22" t="s">
        <v>3</v>
      </c>
      <c r="N26" s="22">
        <v>3</v>
      </c>
      <c r="O26" s="22" t="s">
        <v>0</v>
      </c>
      <c r="P26" s="22">
        <v>5</v>
      </c>
      <c r="Q26" s="22" t="s">
        <v>2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3</v>
      </c>
      <c r="F27" s="22">
        <v>4</v>
      </c>
      <c r="G27" s="22" t="s">
        <v>1</v>
      </c>
      <c r="H27" s="22">
        <v>1</v>
      </c>
      <c r="I27" s="22" t="s">
        <v>0</v>
      </c>
      <c r="J27" s="22">
        <v>4</v>
      </c>
      <c r="K27" s="22" t="s">
        <v>2</v>
      </c>
      <c r="L27" s="22">
        <v>0</v>
      </c>
      <c r="M27" s="22" t="s">
        <v>3</v>
      </c>
      <c r="N27" s="22">
        <v>3</v>
      </c>
      <c r="O27" s="22" t="s">
        <v>3</v>
      </c>
      <c r="P27" s="22">
        <v>5</v>
      </c>
      <c r="Q27" s="22" t="s">
        <v>1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16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15</v>
      </c>
      <c r="K38">
        <f t="shared" si="7"/>
        <v>0</v>
      </c>
      <c r="L38">
        <f t="shared" si="7"/>
        <v>6</v>
      </c>
      <c r="M38">
        <f t="shared" si="7"/>
        <v>0</v>
      </c>
      <c r="N38">
        <f t="shared" si="7"/>
        <v>10</v>
      </c>
      <c r="O38">
        <f t="shared" si="7"/>
        <v>0</v>
      </c>
      <c r="P38">
        <f t="shared" si="7"/>
        <v>14</v>
      </c>
      <c r="Q38">
        <f t="shared" si="7"/>
        <v>0</v>
      </c>
      <c r="R38">
        <f t="shared" si="7"/>
        <v>0</v>
      </c>
      <c r="S38">
        <f t="shared" si="7"/>
        <v>0</v>
      </c>
      <c r="T38">
        <f t="shared" si="7"/>
        <v>0</v>
      </c>
      <c r="U38">
        <f t="shared" si="7"/>
        <v>0</v>
      </c>
      <c r="V38">
        <f t="shared" si="7"/>
        <v>0</v>
      </c>
      <c r="W38">
        <f t="shared" si="7"/>
        <v>0</v>
      </c>
      <c r="X38">
        <f t="shared" si="7"/>
        <v>0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9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7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28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7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5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18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8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9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17</v>
      </c>
      <c r="C42" s="10" t="str">
        <f t="shared" si="10"/>
        <v>MARIA</v>
      </c>
      <c r="D42" s="10">
        <f t="shared" ref="D42:AC42" si="13">SUMIFS(D$24:D$27,E$24:E$27,$C42)</f>
        <v>7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3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0</v>
      </c>
      <c r="C43" s="10">
        <f t="shared" si="10"/>
        <v>0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0</v>
      </c>
      <c r="C44" s="10">
        <f t="shared" si="10"/>
        <v>0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0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0</v>
      </c>
      <c r="C45" s="10">
        <f t="shared" si="10"/>
        <v>0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0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0</v>
      </c>
      <c r="C46" s="10">
        <f t="shared" si="10"/>
        <v>0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0</v>
      </c>
      <c r="C47" s="10">
        <f t="shared" si="10"/>
        <v>0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0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0</v>
      </c>
      <c r="C48" s="10">
        <f t="shared" si="10"/>
        <v>0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0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0</v>
      </c>
      <c r="C49" s="10">
        <f t="shared" si="10"/>
        <v>0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0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0</v>
      </c>
      <c r="F53" s="30">
        <f t="shared" si="23"/>
        <v>6</v>
      </c>
      <c r="G53" s="30">
        <f t="shared" si="23"/>
        <v>6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>
        <f t="shared" si="24"/>
        <v>0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>
        <f t="shared" si="24"/>
        <v>0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>
        <f t="shared" si="24"/>
        <v>0</v>
      </c>
      <c r="D59" s="28">
        <f t="shared" ref="D59:H59" si="30">IF(D78="",D$90-D$89,0)</f>
        <v>6</v>
      </c>
      <c r="E59" s="28">
        <f t="shared" si="30"/>
        <v>6</v>
      </c>
      <c r="F59" s="28">
        <f t="shared" si="30"/>
        <v>6</v>
      </c>
      <c r="G59" s="28">
        <f t="shared" si="30"/>
        <v>6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>
        <f t="shared" si="24"/>
        <v>0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>
        <f t="shared" si="24"/>
        <v>0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6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>
        <f t="shared" si="24"/>
        <v>0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>
        <f t="shared" si="24"/>
        <v>0</v>
      </c>
      <c r="D63" s="28">
        <f t="shared" ref="D63:H63" si="34">IF(D82="",D$90-D$89,0)</f>
        <v>6</v>
      </c>
      <c r="E63" s="28">
        <f t="shared" si="34"/>
        <v>6</v>
      </c>
      <c r="F63" s="28">
        <f t="shared" si="34"/>
        <v>6</v>
      </c>
      <c r="G63" s="28">
        <f t="shared" si="34"/>
        <v>6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>
        <v>1</v>
      </c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4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2</v>
      </c>
      <c r="F75" s="15"/>
      <c r="G75" s="15"/>
      <c r="H75" s="15">
        <v>3</v>
      </c>
    </row>
    <row r="76" spans="1:29" x14ac:dyDescent="0.25">
      <c r="A76">
        <f t="shared" si="38"/>
        <v>5</v>
      </c>
      <c r="C76" s="10" t="str">
        <f t="shared" si="37"/>
        <v/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/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/>
      </c>
      <c r="D78" s="22"/>
      <c r="E78" s="22"/>
      <c r="F78" s="22"/>
      <c r="G78" s="22"/>
      <c r="H78" s="22"/>
    </row>
    <row r="79" spans="1:29" x14ac:dyDescent="0.25">
      <c r="A79">
        <f t="shared" si="38"/>
        <v>8</v>
      </c>
      <c r="C79" s="10" t="str">
        <f t="shared" si="37"/>
        <v/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/>
      </c>
      <c r="D80" s="22"/>
      <c r="E80" s="22"/>
      <c r="F80" s="22"/>
      <c r="G80" s="22"/>
      <c r="H80" s="22"/>
    </row>
    <row r="81" spans="1:29" x14ac:dyDescent="0.25">
      <c r="A81">
        <f t="shared" si="38"/>
        <v>10</v>
      </c>
      <c r="C81" s="10" t="str">
        <f t="shared" si="37"/>
        <v/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/>
      </c>
      <c r="D82" s="22"/>
      <c r="E82" s="22"/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13</v>
      </c>
    </row>
    <row r="92" spans="1:29" x14ac:dyDescent="0.25">
      <c r="C92" s="13" t="s">
        <v>35</v>
      </c>
      <c r="D92" s="25">
        <f>SUM(D90:H90)-SUM(D89:H89)</f>
        <v>29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</v>
      </c>
      <c r="Q1" t="str">
        <f>Sheet1!S23</f>
        <v>profesor_</v>
      </c>
      <c r="R1" t="str">
        <f>Sheet1!T23</f>
        <v>horas_</v>
      </c>
      <c r="S1" t="str">
        <f>Sheet1!U23</f>
        <v>profesor_</v>
      </c>
      <c r="T1" s="19" t="str">
        <f>Sheet1!V23</f>
        <v>horas_</v>
      </c>
      <c r="U1" t="str">
        <f>Sheet1!W23</f>
        <v>profesor_</v>
      </c>
      <c r="V1" t="str">
        <f>Sheet1!X23</f>
        <v>horas_</v>
      </c>
      <c r="W1" t="str">
        <f>Sheet1!Y23</f>
        <v>profesor_</v>
      </c>
      <c r="X1" t="str">
        <f>Sheet1!Z23</f>
        <v>horas_</v>
      </c>
      <c r="Y1" t="str">
        <f>Sheet1!AA23</f>
        <v>profesor_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1</v>
      </c>
      <c r="G2" t="str">
        <f>Sheet1!I24</f>
        <v>PEPA</v>
      </c>
      <c r="H2">
        <f>Sheet1!J24</f>
        <v>2</v>
      </c>
      <c r="I2" t="str">
        <f>Sheet1!K24</f>
        <v>PEPA</v>
      </c>
      <c r="J2">
        <f>Sheet1!L24</f>
        <v>2</v>
      </c>
      <c r="K2" t="str">
        <f>Sheet1!M24</f>
        <v>MARIA</v>
      </c>
      <c r="L2">
        <f>Sheet1!N24</f>
        <v>4</v>
      </c>
      <c r="M2" t="str">
        <f>Sheet1!O24</f>
        <v>PEPE</v>
      </c>
      <c r="N2">
        <f>Sheet1!P24</f>
        <v>0</v>
      </c>
      <c r="O2" t="str">
        <f>Sheet1!Q24</f>
        <v>PEPA</v>
      </c>
      <c r="P2">
        <f>Sheet1!R24</f>
        <v>0</v>
      </c>
      <c r="Q2">
        <f>Sheet1!S24</f>
        <v>0</v>
      </c>
      <c r="R2">
        <f>Sheet1!T24</f>
        <v>0</v>
      </c>
      <c r="S2">
        <f>Sheet1!U24</f>
        <v>0</v>
      </c>
      <c r="T2" s="19">
        <f>Sheet1!V24</f>
        <v>0</v>
      </c>
      <c r="U2">
        <f>Sheet1!W24</f>
        <v>0</v>
      </c>
      <c r="V2">
        <f>Sheet1!X24</f>
        <v>0</v>
      </c>
      <c r="W2">
        <f>Sheet1!Y24</f>
        <v>0</v>
      </c>
      <c r="X2">
        <f>Sheet1!Z24</f>
        <v>0</v>
      </c>
      <c r="Y2">
        <f>Sheet1!AA24</f>
        <v>0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MARIA</v>
      </c>
      <c r="D3">
        <f>Sheet1!F25</f>
        <v>5</v>
      </c>
      <c r="E3" t="str">
        <f>Sheet1!G25</f>
        <v>PEPA</v>
      </c>
      <c r="F3">
        <f>Sheet1!H25</f>
        <v>1</v>
      </c>
      <c r="G3" t="str">
        <f>Sheet1!I25</f>
        <v>MARIO</v>
      </c>
      <c r="H3">
        <f>Sheet1!J25</f>
        <v>4</v>
      </c>
      <c r="I3" t="str">
        <f>Sheet1!K25</f>
        <v>MARIO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MARIA</v>
      </c>
      <c r="N3">
        <f>Sheet1!P25</f>
        <v>4</v>
      </c>
      <c r="O3" t="str">
        <f>Sheet1!Q25</f>
        <v>MARIO</v>
      </c>
      <c r="P3">
        <f>Sheet1!R25</f>
        <v>0</v>
      </c>
      <c r="Q3">
        <f>Sheet1!S25</f>
        <v>0</v>
      </c>
      <c r="R3">
        <f>Sheet1!T25</f>
        <v>0</v>
      </c>
      <c r="S3">
        <f>Sheet1!U25</f>
        <v>0</v>
      </c>
      <c r="T3" s="19">
        <f>Sheet1!V25</f>
        <v>0</v>
      </c>
      <c r="U3">
        <f>Sheet1!W25</f>
        <v>0</v>
      </c>
      <c r="V3">
        <f>Sheet1!X25</f>
        <v>0</v>
      </c>
      <c r="W3">
        <f>Sheet1!Y25</f>
        <v>0</v>
      </c>
      <c r="X3">
        <f>Sheet1!Z25</f>
        <v>0</v>
      </c>
      <c r="Y3">
        <f>Sheet1!AA25</f>
        <v>0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2</v>
      </c>
      <c r="E4" t="str">
        <f>Sheet1!G26</f>
        <v>PEPA</v>
      </c>
      <c r="F4">
        <f>Sheet1!H26</f>
        <v>1</v>
      </c>
      <c r="G4" t="str">
        <f>Sheet1!I26</f>
        <v>MARIA</v>
      </c>
      <c r="H4">
        <f>Sheet1!J26</f>
        <v>5</v>
      </c>
      <c r="I4" t="str">
        <f>Sheet1!K26</f>
        <v>PEPA</v>
      </c>
      <c r="J4">
        <f>Sheet1!L26</f>
        <v>0</v>
      </c>
      <c r="K4" t="str">
        <f>Sheet1!M26</f>
        <v>MARIA</v>
      </c>
      <c r="L4">
        <f>Sheet1!N26</f>
        <v>3</v>
      </c>
      <c r="M4" t="str">
        <f>Sheet1!O26</f>
        <v>PEPE</v>
      </c>
      <c r="N4">
        <f>Sheet1!P26</f>
        <v>5</v>
      </c>
      <c r="O4" t="str">
        <f>Sheet1!Q26</f>
        <v>MARIO</v>
      </c>
      <c r="P4">
        <f>Sheet1!R26</f>
        <v>0</v>
      </c>
      <c r="Q4">
        <f>Sheet1!S26</f>
        <v>0</v>
      </c>
      <c r="R4">
        <f>Sheet1!T26</f>
        <v>0</v>
      </c>
      <c r="S4">
        <f>Sheet1!U26</f>
        <v>0</v>
      </c>
      <c r="T4" s="19">
        <f>Sheet1!V26</f>
        <v>0</v>
      </c>
      <c r="U4">
        <f>Sheet1!W26</f>
        <v>0</v>
      </c>
      <c r="V4">
        <f>Sheet1!X26</f>
        <v>0</v>
      </c>
      <c r="W4">
        <f>Sheet1!Y26</f>
        <v>0</v>
      </c>
      <c r="X4">
        <f>Sheet1!Z26</f>
        <v>0</v>
      </c>
      <c r="Y4">
        <f>Sheet1!AA26</f>
        <v>0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MARIA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PEPE</v>
      </c>
      <c r="H5">
        <f>Sheet1!J27</f>
        <v>4</v>
      </c>
      <c r="I5" t="str">
        <f>Sheet1!K27</f>
        <v>MARIO</v>
      </c>
      <c r="J5">
        <f>Sheet1!L27</f>
        <v>0</v>
      </c>
      <c r="K5" t="str">
        <f>Sheet1!M27</f>
        <v>MARIA</v>
      </c>
      <c r="L5">
        <f>Sheet1!N27</f>
        <v>3</v>
      </c>
      <c r="M5" t="str">
        <f>Sheet1!O27</f>
        <v>MARIA</v>
      </c>
      <c r="N5">
        <f>Sheet1!P27</f>
        <v>5</v>
      </c>
      <c r="O5" t="str">
        <f>Sheet1!Q27</f>
        <v>PEPA</v>
      </c>
      <c r="P5">
        <f>Sheet1!R27</f>
        <v>0</v>
      </c>
      <c r="Q5">
        <f>Sheet1!S27</f>
        <v>0</v>
      </c>
      <c r="R5">
        <f>Sheet1!T27</f>
        <v>0</v>
      </c>
      <c r="S5">
        <f>Sheet1!U27</f>
        <v>0</v>
      </c>
      <c r="T5" s="19">
        <f>Sheet1!V27</f>
        <v>0</v>
      </c>
      <c r="U5">
        <f>Sheet1!W27</f>
        <v>0</v>
      </c>
      <c r="V5">
        <f>Sheet1!X27</f>
        <v>0</v>
      </c>
      <c r="W5">
        <f>Sheet1!Y27</f>
        <v>0</v>
      </c>
      <c r="X5">
        <f>Sheet1!Z27</f>
        <v>0</v>
      </c>
      <c r="Y5">
        <f>Sheet1!AA27</f>
        <v>0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1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4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2</v>
      </c>
      <c r="D5">
        <f>Sheet1!F75</f>
        <v>0</v>
      </c>
      <c r="E5">
        <f>Sheet1!G75</f>
        <v>0</v>
      </c>
      <c r="F5">
        <f>Sheet1!H75</f>
        <v>3</v>
      </c>
    </row>
    <row r="6" spans="1:6" x14ac:dyDescent="0.25">
      <c r="A6" t="str">
        <f>Sheet1!C76</f>
        <v/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/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/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/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/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/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/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Rotaeche, Ramon</cp:lastModifiedBy>
  <dcterms:created xsi:type="dcterms:W3CDTF">2015-06-05T18:17:20Z</dcterms:created>
  <dcterms:modified xsi:type="dcterms:W3CDTF">2021-01-03T18:35:38Z</dcterms:modified>
</cp:coreProperties>
</file>