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practicaevol\datos\"/>
    </mc:Choice>
  </mc:AlternateContent>
  <xr:revisionPtr revIDLastSave="0" documentId="13_ncr:1_{241BF4DD-2AEA-4BE9-A30A-788AA5DADD2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Clases" sheetId="2" r:id="rId2"/>
    <sheet name="Profesores" sheetId="3" r:id="rId3"/>
    <sheet name="Hora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"09/19/2019 00:03:48"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8" i="1" l="1"/>
  <c r="L7" i="1" s="1" a="1"/>
  <c r="L7" i="1" s="1"/>
  <c r="A1" i="4"/>
  <c r="B1" i="4"/>
  <c r="C1" i="4"/>
  <c r="D1" i="4"/>
  <c r="E1" i="4"/>
  <c r="A2" i="4"/>
  <c r="B2" i="4"/>
  <c r="C2" i="4"/>
  <c r="D2" i="4"/>
  <c r="E2" i="4"/>
  <c r="A3" i="4"/>
  <c r="B3" i="4"/>
  <c r="C3" i="4"/>
  <c r="D3" i="4"/>
  <c r="E3" i="4"/>
  <c r="A1" i="3"/>
  <c r="B1" i="3"/>
  <c r="C1" i="3"/>
  <c r="D1" i="3"/>
  <c r="E1" i="3"/>
  <c r="F1" i="3"/>
  <c r="B2" i="3"/>
  <c r="C2" i="3"/>
  <c r="D2" i="3"/>
  <c r="E2" i="3"/>
  <c r="F2" i="3"/>
  <c r="A3" i="3"/>
  <c r="B3" i="3"/>
  <c r="C3" i="3"/>
  <c r="D3" i="3"/>
  <c r="E3" i="3"/>
  <c r="F3" i="3"/>
  <c r="B4" i="3"/>
  <c r="C4" i="3"/>
  <c r="D4" i="3"/>
  <c r="E4" i="3"/>
  <c r="F4" i="3"/>
  <c r="A5" i="3"/>
  <c r="B5" i="3"/>
  <c r="C5" i="3"/>
  <c r="D5" i="3"/>
  <c r="E5" i="3"/>
  <c r="F5" i="3"/>
  <c r="B6" i="3"/>
  <c r="C6" i="3"/>
  <c r="D6" i="3"/>
  <c r="E6" i="3"/>
  <c r="F6" i="3"/>
  <c r="A7" i="3"/>
  <c r="B7" i="3"/>
  <c r="C7" i="3"/>
  <c r="D7" i="3"/>
  <c r="E7" i="3"/>
  <c r="F7" i="3"/>
  <c r="B8" i="3"/>
  <c r="C8" i="3"/>
  <c r="D8" i="3"/>
  <c r="E8" i="3"/>
  <c r="F8" i="3"/>
  <c r="A9" i="3"/>
  <c r="B9" i="3"/>
  <c r="C9" i="3"/>
  <c r="D9" i="3"/>
  <c r="E9" i="3"/>
  <c r="F9" i="3"/>
  <c r="B10" i="3"/>
  <c r="C10" i="3"/>
  <c r="D10" i="3"/>
  <c r="E10" i="3"/>
  <c r="F10" i="3"/>
  <c r="A11" i="3"/>
  <c r="B11" i="3"/>
  <c r="C11" i="3"/>
  <c r="D11" i="3"/>
  <c r="E11" i="3"/>
  <c r="F11" i="3"/>
  <c r="B12" i="3"/>
  <c r="C12" i="3"/>
  <c r="D12" i="3"/>
  <c r="E12" i="3"/>
  <c r="F12" i="3"/>
  <c r="A13" i="3"/>
  <c r="B13" i="3"/>
  <c r="C13" i="3"/>
  <c r="D13" i="3"/>
  <c r="E13" i="3"/>
  <c r="F13" i="3"/>
  <c r="B14" i="3"/>
  <c r="C14" i="3"/>
  <c r="D14" i="3"/>
  <c r="E14" i="3"/>
  <c r="F14" i="3"/>
  <c r="A1" i="2"/>
  <c r="D1" i="2"/>
  <c r="E1" i="2"/>
  <c r="H1" i="2"/>
  <c r="I1" i="2"/>
  <c r="L1" i="2"/>
  <c r="M1" i="2"/>
  <c r="P1" i="2"/>
  <c r="Q1" i="2"/>
  <c r="T1" i="2"/>
  <c r="U1" i="2"/>
  <c r="X1" i="2"/>
  <c r="Y1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E1" i="1"/>
  <c r="F1" i="1"/>
  <c r="G1" i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O6" i="1"/>
  <c r="C39" i="1"/>
  <c r="S39" i="1"/>
  <c r="D53" i="1"/>
  <c r="E53" i="1"/>
  <c r="F53" i="1"/>
  <c r="G53" i="1"/>
  <c r="H53" i="1"/>
  <c r="I7" i="1"/>
  <c r="O7" i="1"/>
  <c r="C40" i="1"/>
  <c r="G40" i="1"/>
  <c r="K40" i="1"/>
  <c r="S40" i="1"/>
  <c r="W40" i="1"/>
  <c r="AA40" i="1"/>
  <c r="D54" i="1"/>
  <c r="E54" i="1"/>
  <c r="F54" i="1"/>
  <c r="G54" i="1"/>
  <c r="H54" i="1"/>
  <c r="I8" i="1"/>
  <c r="F38" i="1"/>
  <c r="L8" i="1" s="1" a="1"/>
  <c r="L8" i="1" s="1"/>
  <c r="O8" i="1"/>
  <c r="C41" i="1"/>
  <c r="G41" i="1"/>
  <c r="K41" i="1"/>
  <c r="O41" i="1"/>
  <c r="S41" i="1"/>
  <c r="W41" i="1"/>
  <c r="AA41" i="1"/>
  <c r="D55" i="1"/>
  <c r="E55" i="1"/>
  <c r="F55" i="1"/>
  <c r="G55" i="1"/>
  <c r="H55" i="1"/>
  <c r="I9" i="1"/>
  <c r="H38" i="1"/>
  <c r="L9" i="1" s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42" i="1"/>
  <c r="D10" i="1" s="1"/>
  <c r="D56" i="1"/>
  <c r="E56" i="1"/>
  <c r="F56" i="1"/>
  <c r="E10" i="1" s="1"/>
  <c r="G56" i="1"/>
  <c r="H56" i="1"/>
  <c r="F10" i="1"/>
  <c r="I10" i="1"/>
  <c r="J38" i="1"/>
  <c r="L10" i="1" a="1"/>
  <c r="L10" i="1" s="1"/>
  <c r="F11" i="1"/>
  <c r="L38" i="1"/>
  <c r="L11" i="1" a="1"/>
  <c r="L11" i="1" s="1"/>
  <c r="D12" i="1"/>
  <c r="F12" i="1"/>
  <c r="I12" i="1"/>
  <c r="N38" i="1"/>
  <c r="L12" i="1" s="1" a="1"/>
  <c r="L12" i="1" s="1"/>
  <c r="D13" i="1"/>
  <c r="F13" i="1" s="1"/>
  <c r="I13" i="1"/>
  <c r="P38" i="1"/>
  <c r="L13" i="1" a="1"/>
  <c r="L13" i="1" s="1"/>
  <c r="D14" i="1"/>
  <c r="F14" i="1"/>
  <c r="I14" i="1"/>
  <c r="L14" i="1" a="1"/>
  <c r="L14" i="1" s="1"/>
  <c r="D15" i="1"/>
  <c r="F15" i="1"/>
  <c r="I15" i="1"/>
  <c r="L15" i="1" a="1"/>
  <c r="L15" i="1" s="1"/>
  <c r="D16" i="1"/>
  <c r="F16" i="1" s="1"/>
  <c r="I16" i="1"/>
  <c r="L16" i="1" a="1"/>
  <c r="L16" i="1" s="1"/>
  <c r="D17" i="1"/>
  <c r="F17" i="1" s="1"/>
  <c r="I17" i="1"/>
  <c r="L17" i="1" a="1"/>
  <c r="L17" i="1" s="1"/>
  <c r="D18" i="1"/>
  <c r="F18" i="1"/>
  <c r="I18" i="1"/>
  <c r="L18" i="1" a="1"/>
  <c r="L18" i="1" s="1"/>
  <c r="D19" i="1"/>
  <c r="F19" i="1"/>
  <c r="I19" i="1"/>
  <c r="L19" i="1" a="1"/>
  <c r="L19" i="1" s="1"/>
  <c r="D23" i="1"/>
  <c r="B1" i="2" s="1"/>
  <c r="E23" i="1"/>
  <c r="C1" i="2" s="1"/>
  <c r="F23" i="1"/>
  <c r="G23" i="1"/>
  <c r="H23" i="1"/>
  <c r="F1" i="2" s="1"/>
  <c r="I23" i="1"/>
  <c r="G1" i="2" s="1"/>
  <c r="J23" i="1"/>
  <c r="K23" i="1"/>
  <c r="L23" i="1"/>
  <c r="J1" i="2" s="1"/>
  <c r="M23" i="1"/>
  <c r="K1" i="2" s="1"/>
  <c r="N23" i="1"/>
  <c r="O23" i="1"/>
  <c r="P23" i="1"/>
  <c r="N1" i="2" s="1"/>
  <c r="Q23" i="1"/>
  <c r="O1" i="2" s="1"/>
  <c r="R23" i="1"/>
  <c r="S23" i="1"/>
  <c r="T23" i="1"/>
  <c r="R1" i="2" s="1"/>
  <c r="U23" i="1"/>
  <c r="S1" i="2" s="1"/>
  <c r="V23" i="1"/>
  <c r="W23" i="1"/>
  <c r="X23" i="1"/>
  <c r="V1" i="2" s="1"/>
  <c r="Y23" i="1"/>
  <c r="W1" i="2" s="1"/>
  <c r="Z23" i="1"/>
  <c r="AA23" i="1"/>
  <c r="AB23" i="1"/>
  <c r="Z1" i="2" s="1"/>
  <c r="AC23" i="1"/>
  <c r="AA1" i="2" s="1"/>
  <c r="C24" i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C25" i="1"/>
  <c r="A3" i="2" s="1"/>
  <c r="C26" i="1"/>
  <c r="A4" i="2" s="1"/>
  <c r="C27" i="1"/>
  <c r="A5" i="2" s="1"/>
  <c r="A6" i="2"/>
  <c r="C29" i="1"/>
  <c r="A7" i="2" s="1"/>
  <c r="C30" i="1"/>
  <c r="A8" i="2" s="1"/>
  <c r="C31" i="1"/>
  <c r="A9" i="2" s="1"/>
  <c r="C32" i="1"/>
  <c r="C33" i="1"/>
  <c r="A11" i="2" s="1"/>
  <c r="C34" i="1"/>
  <c r="A12" i="2" s="1"/>
  <c r="C35" i="1"/>
  <c r="A13" i="2" s="1"/>
  <c r="C36" i="1"/>
  <c r="E38" i="1"/>
  <c r="G38" i="1"/>
  <c r="I38" i="1"/>
  <c r="K38" i="1"/>
  <c r="M38" i="1"/>
  <c r="O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C41" i="1"/>
  <c r="AC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43" i="1"/>
  <c r="AC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44" i="1"/>
  <c r="AC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45" i="1"/>
  <c r="AC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46" i="1"/>
  <c r="AC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47" i="1"/>
  <c r="AC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48" i="1"/>
  <c r="AC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49" i="1"/>
  <c r="AC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50" i="1"/>
  <c r="AC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51" i="1"/>
  <c r="AC51" i="1"/>
  <c r="C55" i="1"/>
  <c r="C56" i="1"/>
  <c r="C57" i="1"/>
  <c r="D57" i="1"/>
  <c r="E57" i="1"/>
  <c r="F57" i="1"/>
  <c r="G57" i="1"/>
  <c r="H57" i="1"/>
  <c r="C58" i="1"/>
  <c r="D58" i="1"/>
  <c r="E58" i="1"/>
  <c r="F58" i="1"/>
  <c r="G58" i="1"/>
  <c r="H58" i="1"/>
  <c r="C59" i="1"/>
  <c r="D59" i="1"/>
  <c r="E59" i="1"/>
  <c r="F59" i="1"/>
  <c r="G59" i="1"/>
  <c r="H59" i="1"/>
  <c r="C60" i="1"/>
  <c r="D60" i="1"/>
  <c r="E60" i="1"/>
  <c r="F60" i="1"/>
  <c r="G60" i="1"/>
  <c r="H60" i="1"/>
  <c r="C61" i="1"/>
  <c r="D61" i="1"/>
  <c r="E61" i="1"/>
  <c r="F61" i="1"/>
  <c r="G61" i="1"/>
  <c r="H61" i="1"/>
  <c r="C62" i="1"/>
  <c r="D62" i="1"/>
  <c r="E62" i="1"/>
  <c r="F62" i="1"/>
  <c r="G62" i="1"/>
  <c r="H62" i="1"/>
  <c r="C63" i="1"/>
  <c r="D63" i="1"/>
  <c r="E63" i="1"/>
  <c r="F63" i="1"/>
  <c r="G63" i="1"/>
  <c r="H63" i="1"/>
  <c r="C64" i="1"/>
  <c r="D64" i="1"/>
  <c r="E64" i="1"/>
  <c r="F64" i="1"/>
  <c r="G64" i="1"/>
  <c r="H64" i="1"/>
  <c r="C65" i="1"/>
  <c r="D65" i="1"/>
  <c r="E65" i="1"/>
  <c r="F65" i="1"/>
  <c r="G65" i="1"/>
  <c r="H65" i="1"/>
  <c r="C72" i="1"/>
  <c r="A2" i="3" s="1"/>
  <c r="A73" i="1"/>
  <c r="C73" i="1"/>
  <c r="A74" i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C74" i="1"/>
  <c r="A4" i="3" s="1"/>
  <c r="C75" i="1"/>
  <c r="C76" i="1"/>
  <c r="A6" i="3" s="1"/>
  <c r="C77" i="1"/>
  <c r="C78" i="1"/>
  <c r="A8" i="3" s="1"/>
  <c r="C79" i="1"/>
  <c r="C80" i="1"/>
  <c r="A10" i="3" s="1"/>
  <c r="C81" i="1"/>
  <c r="C82" i="1"/>
  <c r="A12" i="3" s="1"/>
  <c r="C83" i="1"/>
  <c r="C84" i="1"/>
  <c r="A14" i="3" s="1"/>
  <c r="D92" i="1"/>
  <c r="D39" i="1" l="1"/>
  <c r="H39" i="1"/>
  <c r="L39" i="1"/>
  <c r="P39" i="1"/>
  <c r="T39" i="1"/>
  <c r="X39" i="1"/>
  <c r="AB39" i="1"/>
  <c r="E39" i="1"/>
  <c r="A39" i="1" s="1"/>
  <c r="D7" i="1" s="1"/>
  <c r="I39" i="1"/>
  <c r="M39" i="1"/>
  <c r="Q39" i="1"/>
  <c r="U39" i="1"/>
  <c r="Y39" i="1"/>
  <c r="AC39" i="1"/>
  <c r="C53" i="1"/>
  <c r="F39" i="1"/>
  <c r="J39" i="1"/>
  <c r="N39" i="1"/>
  <c r="R39" i="1"/>
  <c r="V39" i="1"/>
  <c r="Z39" i="1"/>
  <c r="D40" i="1"/>
  <c r="H40" i="1"/>
  <c r="L40" i="1"/>
  <c r="P40" i="1"/>
  <c r="T40" i="1"/>
  <c r="X40" i="1"/>
  <c r="AB40" i="1"/>
  <c r="AC40" i="1"/>
  <c r="E40" i="1"/>
  <c r="I40" i="1"/>
  <c r="M40" i="1"/>
  <c r="Q40" i="1"/>
  <c r="U40" i="1"/>
  <c r="Y40" i="1"/>
  <c r="F40" i="1"/>
  <c r="A40" i="1" s="1"/>
  <c r="D8" i="1" s="1"/>
  <c r="J40" i="1"/>
  <c r="N40" i="1"/>
  <c r="R40" i="1"/>
  <c r="V40" i="1"/>
  <c r="Z40" i="1"/>
  <c r="C54" i="1"/>
  <c r="E7" i="1"/>
  <c r="O39" i="1"/>
  <c r="D41" i="1"/>
  <c r="H41" i="1"/>
  <c r="L41" i="1"/>
  <c r="P41" i="1"/>
  <c r="T41" i="1"/>
  <c r="X41" i="1"/>
  <c r="AB41" i="1"/>
  <c r="E41" i="1"/>
  <c r="I41" i="1"/>
  <c r="M41" i="1"/>
  <c r="Q41" i="1"/>
  <c r="U41" i="1"/>
  <c r="Y41" i="1"/>
  <c r="F41" i="1"/>
  <c r="J41" i="1"/>
  <c r="N41" i="1"/>
  <c r="R41" i="1"/>
  <c r="A41" i="1" s="1"/>
  <c r="D9" i="1" s="1"/>
  <c r="V41" i="1"/>
  <c r="Z41" i="1"/>
  <c r="E8" i="1"/>
  <c r="O40" i="1"/>
  <c r="AA39" i="1"/>
  <c r="K39" i="1"/>
  <c r="E9" i="1"/>
  <c r="W39" i="1"/>
  <c r="G39" i="1"/>
  <c r="F9" i="1" l="1"/>
  <c r="F8" i="1"/>
  <c r="F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<sst xmlns="http://schemas.openxmlformats.org/spreadsheetml/2006/main" count="76" uniqueCount="40">
  <si>
    <t>PEPE</t>
  </si>
  <si>
    <t>PEPA</t>
  </si>
  <si>
    <t>MARIO</t>
  </si>
  <si>
    <t>MARIA</t>
  </si>
  <si>
    <t>ID profesores</t>
  </si>
  <si>
    <t>ID clases</t>
  </si>
  <si>
    <t>Clase A</t>
  </si>
  <si>
    <t>Clase B</t>
  </si>
  <si>
    <t>Clase C</t>
  </si>
  <si>
    <t>Clase D</t>
  </si>
  <si>
    <t>ID asignaturas</t>
  </si>
  <si>
    <t>Matemáticas</t>
  </si>
  <si>
    <t>Lengua</t>
  </si>
  <si>
    <t>Tutoría</t>
  </si>
  <si>
    <t>Historia</t>
  </si>
  <si>
    <t>Química</t>
  </si>
  <si>
    <t>Física</t>
  </si>
  <si>
    <t>Filosofía</t>
  </si>
  <si>
    <t>0. IDs</t>
  </si>
  <si>
    <t>1. Horas y profesor para cada clase y asignatura</t>
  </si>
  <si>
    <t>id_clase</t>
  </si>
  <si>
    <t>n Profesores</t>
  </si>
  <si>
    <t>n Clases</t>
  </si>
  <si>
    <t>n Asignaturas</t>
  </si>
  <si>
    <t>n horas</t>
  </si>
  <si>
    <t>3. Horario lectivo</t>
  </si>
  <si>
    <r>
      <rPr>
        <b/>
        <sz val="14"/>
        <color rgb="FF002060"/>
        <rFont val="Calibri"/>
        <family val="2"/>
        <scheme val="minor"/>
      </rPr>
      <t xml:space="preserve">Nota: </t>
    </r>
    <r>
      <rPr>
        <sz val="14"/>
        <color rgb="FF002060"/>
        <rFont val="Calibri"/>
        <family val="2"/>
        <scheme val="minor"/>
      </rPr>
      <t xml:space="preserve">sólo se pueden modificar las celdas en </t>
    </r>
    <r>
      <rPr>
        <sz val="14"/>
        <color theme="4" tint="-0.499984740745262"/>
        <rFont val="Calibri"/>
        <family val="2"/>
      </rPr>
      <t>azul</t>
    </r>
  </si>
  <si>
    <t>id_profe</t>
  </si>
  <si>
    <t>L</t>
  </si>
  <si>
    <t>M</t>
  </si>
  <si>
    <t>X</t>
  </si>
  <si>
    <t>J</t>
  </si>
  <si>
    <t>V</t>
  </si>
  <si>
    <t>Hora inicio</t>
  </si>
  <si>
    <t>Hora final</t>
  </si>
  <si>
    <t>Horas totales</t>
  </si>
  <si>
    <r>
      <t xml:space="preserve">2. Disponibilidad profesor (marcar con una </t>
    </r>
    <r>
      <rPr>
        <sz val="8.15"/>
        <color theme="0"/>
        <rFont val="Calibri"/>
        <family val="2"/>
      </rPr>
      <t xml:space="preserve">X </t>
    </r>
    <r>
      <rPr>
        <b/>
        <sz val="11"/>
        <color theme="0"/>
        <rFont val="Calibri"/>
        <family val="2"/>
        <scheme val="minor"/>
      </rPr>
      <t>los días no disponibles)</t>
    </r>
  </si>
  <si>
    <t>n horas asignadas</t>
  </si>
  <si>
    <t>n horas disponibles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</si>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</sst>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theme="4" tint="-0.499984740745262"/>
      <name val="Calibri"/>
      <family val="2"/>
    </font>
    <font>
      <sz val="11"/>
      <color theme="3"/>
      <name val="Calibri"/>
      <family val="2"/>
      <scheme val="minor"/>
    </font>
    <font>
      <sz val="8.1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2" xfId="0" applyFont="1" applyFill="1" applyBorder="1"/>
    <xf numFmtId="0" fontId="3" fillId="2" borderId="0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0" fillId="3" borderId="0" xfId="0" applyFill="1"/>
    <xf numFmtId="0" fontId="1" fillId="3" borderId="0" xfId="0" applyFont="1" applyFill="1"/>
    <xf numFmtId="0" fontId="3" fillId="4" borderId="0" xfId="0" applyFont="1" applyFill="1" applyBorder="1"/>
    <xf numFmtId="0" fontId="2" fillId="0" borderId="1" xfId="0" applyNumberFormat="1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4" fillId="0" borderId="0" xfId="0" applyFont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0" xfId="0" applyFont="1" applyFill="1" applyBorder="1"/>
    <xf numFmtId="0" fontId="0" fillId="0" borderId="0" xfId="0" applyNumberFormat="1" applyFill="1"/>
    <xf numFmtId="0" fontId="0" fillId="0" borderId="0" xfId="0" applyFill="1"/>
    <xf numFmtId="0" fontId="0" fillId="0" borderId="1" xfId="0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2" fontId="8" fillId="2" borderId="2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2" fillId="0" borderId="1" xfId="0" applyFont="1" applyFill="1" applyBorder="1"/>
  </cellXfs>
  <cellStyles count="1">
    <cellStyle name="Normal" xfId="0" builtinId="0"/>
  </cellStyles>
  <dxfs count="2">
    <dxf>
      <fill>
        <patternFill>
          <fgColor auto="1"/>
          <bgColor theme="0"/>
        </patternFill>
      </fill>
    </dxf>
    <dxf>
      <fill>
        <patternFill>
          <fgColor auto="1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showGridLines="0" topLeftCell="A17" zoomScale="74" zoomScaleNormal="70" workbookViewId="0">
      <selection activeCell="E72" sqref="E72"/>
    </sheetView>
  </sheetViews>
  <sheetFormatPr defaultRowHeight="15" x14ac:dyDescent="0.25"/>
  <cols>
    <col min="1" max="2" width="5.28515625" customWidth="1"/>
    <col min="3" max="3" width="18.7109375" customWidth="1"/>
    <col min="4" max="4" width="21.42578125" bestFit="1" customWidth="1"/>
    <col min="5" max="5" width="27.28515625" bestFit="1" customWidth="1"/>
    <col min="6" max="9" width="18.7109375" customWidth="1"/>
    <col min="10" max="10" width="18.28515625" bestFit="1" customWidth="1"/>
    <col min="11" max="11" width="21.5703125" bestFit="1" customWidth="1"/>
    <col min="12" max="12" width="18.85546875" bestFit="1" customWidth="1"/>
    <col min="13" max="13" width="22.140625" bestFit="1" customWidth="1"/>
    <col min="14" max="16" width="18.7109375" customWidth="1"/>
    <col min="17" max="17" width="22.5703125" bestFit="1" customWidth="1"/>
  </cols>
  <sheetData>
    <row r="1" spans="2:29" x14ac:dyDescent="0.25">
      <c r="D1" s="12">
        <v>1</v>
      </c>
      <c r="E1" s="12">
        <f>D1+1</f>
        <v>2</v>
      </c>
      <c r="F1" s="12">
        <f t="shared" ref="F1:AC1" si="0">E1+1</f>
        <v>3</v>
      </c>
      <c r="G1" s="12">
        <f t="shared" si="0"/>
        <v>4</v>
      </c>
      <c r="H1" s="12">
        <f t="shared" si="0"/>
        <v>5</v>
      </c>
      <c r="I1" s="12">
        <f t="shared" si="0"/>
        <v>6</v>
      </c>
      <c r="J1" s="12">
        <f t="shared" si="0"/>
        <v>7</v>
      </c>
      <c r="K1" s="12">
        <f t="shared" si="0"/>
        <v>8</v>
      </c>
      <c r="L1" s="12">
        <f t="shared" si="0"/>
        <v>9</v>
      </c>
      <c r="M1" s="12">
        <f t="shared" si="0"/>
        <v>10</v>
      </c>
      <c r="N1" s="12">
        <f t="shared" si="0"/>
        <v>11</v>
      </c>
      <c r="O1" s="12">
        <f t="shared" si="0"/>
        <v>12</v>
      </c>
      <c r="P1" s="12">
        <f t="shared" si="0"/>
        <v>13</v>
      </c>
      <c r="Q1" s="12">
        <f t="shared" si="0"/>
        <v>14</v>
      </c>
      <c r="R1" s="12">
        <f t="shared" si="0"/>
        <v>15</v>
      </c>
      <c r="S1" s="12">
        <f t="shared" si="0"/>
        <v>16</v>
      </c>
      <c r="T1" s="12">
        <f t="shared" si="0"/>
        <v>17</v>
      </c>
      <c r="U1" s="12">
        <f t="shared" si="0"/>
        <v>18</v>
      </c>
      <c r="V1" s="12">
        <f t="shared" si="0"/>
        <v>19</v>
      </c>
      <c r="W1" s="12">
        <f t="shared" si="0"/>
        <v>20</v>
      </c>
      <c r="X1" s="12">
        <f t="shared" si="0"/>
        <v>21</v>
      </c>
      <c r="Y1" s="12">
        <f t="shared" si="0"/>
        <v>22</v>
      </c>
      <c r="Z1" s="12">
        <f t="shared" si="0"/>
        <v>23</v>
      </c>
      <c r="AA1" s="12">
        <f t="shared" si="0"/>
        <v>24</v>
      </c>
      <c r="AB1" s="12">
        <f t="shared" si="0"/>
        <v>25</v>
      </c>
      <c r="AC1" s="12">
        <f t="shared" si="0"/>
        <v>26</v>
      </c>
    </row>
    <row r="2" spans="2:29" ht="18.75" x14ac:dyDescent="0.3">
      <c r="B2" s="17" t="s">
        <v>26</v>
      </c>
      <c r="C2" s="2"/>
      <c r="D2" s="2"/>
      <c r="E2" s="2"/>
    </row>
    <row r="4" spans="2:29" x14ac:dyDescent="0.25">
      <c r="B4" s="6" t="s">
        <v>18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6" spans="2:29" x14ac:dyDescent="0.25">
      <c r="C6" s="3" t="s">
        <v>4</v>
      </c>
      <c r="D6" s="3" t="s">
        <v>37</v>
      </c>
      <c r="E6" s="3" t="s">
        <v>38</v>
      </c>
      <c r="F6" s="31" t="s">
        <v>39</v>
      </c>
      <c r="H6" s="4" t="s">
        <v>5</v>
      </c>
      <c r="I6" s="3" t="s">
        <v>24</v>
      </c>
      <c r="K6" s="4" t="s">
        <v>10</v>
      </c>
      <c r="L6" s="3" t="s">
        <v>24</v>
      </c>
      <c r="N6" s="9" t="s">
        <v>21</v>
      </c>
      <c r="O6" s="9">
        <f>COUNTA($C$7:$C$19)</f>
        <v>4</v>
      </c>
    </row>
    <row r="7" spans="2:29" x14ac:dyDescent="0.25">
      <c r="C7" s="1" t="s">
        <v>0</v>
      </c>
      <c r="D7">
        <f>IF(C7="","",A39)</f>
        <v>17</v>
      </c>
      <c r="E7">
        <f>SUM(D53:H53)</f>
        <v>23</v>
      </c>
      <c r="F7" t="str">
        <f>IF(E7&gt;=D7,"OK","ERROR")</f>
        <v>OK</v>
      </c>
      <c r="H7" s="1" t="s">
        <v>6</v>
      </c>
      <c r="I7">
        <f t="shared" ref="I7:I19" si="1">IF(H7="","",SUM(D24:AC24))</f>
        <v>18</v>
      </c>
      <c r="K7" s="1" t="s">
        <v>11</v>
      </c>
      <c r="L7" cm="1">
        <f t="array" ref="L7">IF(K7="","",INDEX($D$38:$AC$38,(ROW(K7)-ROW($K$7))*2+1))</f>
        <v>16</v>
      </c>
      <c r="N7" s="10" t="s">
        <v>22</v>
      </c>
      <c r="O7" s="10">
        <f>COUNTA($H$7:$H$19)</f>
        <v>4</v>
      </c>
    </row>
    <row r="8" spans="2:29" x14ac:dyDescent="0.25">
      <c r="C8" s="2" t="s">
        <v>1</v>
      </c>
      <c r="D8">
        <f>IF(C8="","",A40)</f>
        <v>28</v>
      </c>
      <c r="E8">
        <f t="shared" ref="E8:E10" si="2">SUM(D54:H54)</f>
        <v>29</v>
      </c>
      <c r="F8" t="str">
        <f t="shared" ref="F8:F19" si="3">IF(E8&gt;=D8,"OK","ERROR")</f>
        <v>OK</v>
      </c>
      <c r="H8" s="2" t="s">
        <v>7</v>
      </c>
      <c r="I8">
        <f t="shared" si="1"/>
        <v>21</v>
      </c>
      <c r="K8" s="7" t="s">
        <v>12</v>
      </c>
      <c r="L8" cm="1">
        <f t="array" ref="L8">IF(K8="","",INDEX($D$38:$AC$38,(ROW(K8)-ROW($K$7))*2+1))</f>
        <v>15</v>
      </c>
      <c r="N8" s="11" t="s">
        <v>23</v>
      </c>
      <c r="O8" s="11">
        <f>COUNTA($K$7:$K$19)</f>
        <v>7</v>
      </c>
    </row>
    <row r="9" spans="2:29" x14ac:dyDescent="0.25">
      <c r="C9" s="2" t="s">
        <v>2</v>
      </c>
      <c r="D9">
        <f>IF(C9="","",A41)</f>
        <v>18</v>
      </c>
      <c r="E9">
        <f t="shared" si="2"/>
        <v>23</v>
      </c>
      <c r="F9" t="str">
        <f t="shared" si="3"/>
        <v>OK</v>
      </c>
      <c r="H9" s="2" t="s">
        <v>8</v>
      </c>
      <c r="I9">
        <f t="shared" si="1"/>
        <v>20</v>
      </c>
      <c r="K9" s="2" t="s">
        <v>13</v>
      </c>
      <c r="L9" s="18">
        <f>IF(K9="","",INDEX($D$38:$AC$38,(ROW(K9)-ROW($K$7))*2+1))</f>
        <v>4</v>
      </c>
    </row>
    <row r="10" spans="2:29" x14ac:dyDescent="0.25">
      <c r="C10" s="2" t="s">
        <v>3</v>
      </c>
      <c r="D10">
        <f>IF(C10="","",A42)</f>
        <v>17</v>
      </c>
      <c r="E10">
        <f t="shared" si="2"/>
        <v>18</v>
      </c>
      <c r="F10" t="str">
        <f t="shared" si="3"/>
        <v>OK</v>
      </c>
      <c r="H10" s="2" t="s">
        <v>9</v>
      </c>
      <c r="I10">
        <f t="shared" si="1"/>
        <v>21</v>
      </c>
      <c r="K10" s="2" t="s">
        <v>14</v>
      </c>
      <c r="L10" cm="1">
        <f t="array" ref="L10">IF(K10="","",INDEX($D$38:$AC$38,(ROW(K10)-ROW($K$7))*2+1))</f>
        <v>15</v>
      </c>
    </row>
    <row r="11" spans="2:29" x14ac:dyDescent="0.25">
      <c r="C11" s="2"/>
      <c r="F11" t="str">
        <f t="shared" si="3"/>
        <v>OK</v>
      </c>
      <c r="H11" s="2"/>
      <c r="K11" s="2" t="s">
        <v>15</v>
      </c>
      <c r="L11" cm="1">
        <f t="array" ref="L11">IF(K11="","",INDEX($D$38:$AC$38,(ROW(K11)-ROW($K$7))*2+1))</f>
        <v>6</v>
      </c>
    </row>
    <row r="12" spans="2:29" x14ac:dyDescent="0.25">
      <c r="C12" s="2"/>
      <c r="D12" t="str">
        <f t="shared" ref="D12:D19" si="4">IF(C12="","",A44)</f>
        <v/>
      </c>
      <c r="F12" t="str">
        <f t="shared" si="3"/>
        <v>OK</v>
      </c>
      <c r="H12" s="2"/>
      <c r="I12" t="str">
        <f t="shared" si="1"/>
        <v/>
      </c>
      <c r="K12" s="2" t="s">
        <v>16</v>
      </c>
      <c r="L12" cm="1">
        <f t="array" ref="L12">IF(K12="","",INDEX($D$38:$AC$38,(ROW(K12)-ROW($K$7))*2+1))</f>
        <v>10</v>
      </c>
    </row>
    <row r="13" spans="2:29" x14ac:dyDescent="0.25">
      <c r="C13" s="2"/>
      <c r="D13" t="str">
        <f t="shared" si="4"/>
        <v/>
      </c>
      <c r="F13" t="str">
        <f t="shared" si="3"/>
        <v>OK</v>
      </c>
      <c r="H13" s="2"/>
      <c r="I13" t="str">
        <f t="shared" si="1"/>
        <v/>
      </c>
      <c r="K13" s="2" t="s">
        <v>17</v>
      </c>
      <c r="L13" cm="1">
        <f t="array" ref="L13">IF(K13="","",INDEX($D$38:$AC$38,(ROW(K13)-ROW($K$7))*2+1))</f>
        <v>14</v>
      </c>
    </row>
    <row r="14" spans="2:29" x14ac:dyDescent="0.25">
      <c r="C14" s="2"/>
      <c r="D14" t="str">
        <f t="shared" si="4"/>
        <v/>
      </c>
      <c r="F14" t="str">
        <f t="shared" si="3"/>
        <v>OK</v>
      </c>
      <c r="H14" s="2"/>
      <c r="I14" t="str">
        <f t="shared" si="1"/>
        <v/>
      </c>
      <c r="K14" s="2"/>
      <c r="L14" t="str" cm="1">
        <f t="array" ref="L14">IF(K14="","",INDEX($D$38:$AC$38,(ROW(K14)-ROW($K$7))*2+1))</f>
        <v/>
      </c>
    </row>
    <row r="15" spans="2:29" x14ac:dyDescent="0.25">
      <c r="C15" s="2"/>
      <c r="D15" t="str">
        <f t="shared" si="4"/>
        <v/>
      </c>
      <c r="F15" t="str">
        <f t="shared" si="3"/>
        <v>OK</v>
      </c>
      <c r="H15" s="2"/>
      <c r="I15" t="str">
        <f t="shared" si="1"/>
        <v/>
      </c>
      <c r="K15" s="2"/>
      <c r="L15" t="str" cm="1">
        <f t="array" ref="L15">IF(K15="","",INDEX($D$38:$AC$38,(ROW(K15)-ROW($K$7))*2+1))</f>
        <v/>
      </c>
    </row>
    <row r="16" spans="2:29" x14ac:dyDescent="0.25">
      <c r="C16" s="2"/>
      <c r="D16" t="str">
        <f t="shared" si="4"/>
        <v/>
      </c>
      <c r="F16" t="str">
        <f t="shared" si="3"/>
        <v>OK</v>
      </c>
      <c r="H16" s="2"/>
      <c r="I16" t="str">
        <f t="shared" si="1"/>
        <v/>
      </c>
      <c r="K16" s="2"/>
      <c r="L16" t="str" cm="1">
        <f t="array" ref="L16">IF(K16="","",INDEX($D$38:$AC$38,(ROW(K16)-ROW($K$7))*2+1))</f>
        <v/>
      </c>
    </row>
    <row r="17" spans="1:29" x14ac:dyDescent="0.25">
      <c r="C17" s="2"/>
      <c r="D17" t="str">
        <f t="shared" si="4"/>
        <v/>
      </c>
      <c r="F17" t="str">
        <f t="shared" si="3"/>
        <v>OK</v>
      </c>
      <c r="H17" s="2"/>
      <c r="I17" t="str">
        <f t="shared" si="1"/>
        <v/>
      </c>
      <c r="K17" s="2"/>
      <c r="L17" t="str" cm="1">
        <f t="array" ref="L17">IF(K17="","",INDEX($D$38:$AC$38,(ROW(K17)-ROW($K$7))*2+1))</f>
        <v/>
      </c>
    </row>
    <row r="18" spans="1:29" x14ac:dyDescent="0.25">
      <c r="C18" s="7"/>
      <c r="D18" t="str">
        <f t="shared" si="4"/>
        <v/>
      </c>
      <c r="F18" t="str">
        <f t="shared" si="3"/>
        <v>OK</v>
      </c>
      <c r="H18" s="2"/>
      <c r="I18" t="str">
        <f t="shared" si="1"/>
        <v/>
      </c>
      <c r="K18" s="2"/>
      <c r="L18" t="str" cm="1">
        <f t="array" ref="L18">IF(K18="","",INDEX($D$38:$AC$38,(ROW(K18)-ROW($K$7))*2+1))</f>
        <v/>
      </c>
    </row>
    <row r="19" spans="1:29" x14ac:dyDescent="0.25">
      <c r="C19" s="7"/>
      <c r="D19" t="str">
        <f t="shared" si="4"/>
        <v/>
      </c>
      <c r="F19" t="str">
        <f t="shared" si="3"/>
        <v>OK</v>
      </c>
      <c r="H19" s="2"/>
      <c r="I19" t="str">
        <f t="shared" si="1"/>
        <v/>
      </c>
      <c r="K19" s="2"/>
      <c r="L19" t="str" cm="1">
        <f t="array" ref="L19">IF(K19="","",INDEX($D$38:$AC$38,(ROW(K19)-ROW($K$7))*2+1))</f>
        <v/>
      </c>
    </row>
    <row r="21" spans="1:29" x14ac:dyDescent="0.25">
      <c r="B21" s="6" t="s">
        <v>19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3" spans="1:29" x14ac:dyDescent="0.25">
      <c r="A23" s="12"/>
      <c r="B23" s="12"/>
      <c r="C23" s="3" t="s">
        <v>20</v>
      </c>
      <c r="D23" s="8" t="str">
        <f>"horas_"&amp;+INDEX($K$7:$K$19,(COLUMN(D23)-COLUMN($D23))/2+1)</f>
        <v>horas_Matemáticas</v>
      </c>
      <c r="E23" s="8" t="str">
        <f>"profesor_"&amp;+INDEX($K$7:$K$19,(COLUMN(D23)-COLUMN($D23))/2+1)</f>
        <v>profesor_Matemáticas</v>
      </c>
      <c r="F23" s="8" t="str">
        <f>"horas_"&amp;+INDEX($K$7:$K$19,(COLUMN(F23)-COLUMN($D23))/2+1)</f>
        <v>horas_Lengua</v>
      </c>
      <c r="G23" s="8" t="str">
        <f>"profesor_"&amp;+INDEX($K$7:$K$19,(COLUMN(F23)-COLUMN($D23))/2+1)</f>
        <v>profesor_Lengua</v>
      </c>
      <c r="H23" s="8" t="str">
        <f>"horas_"&amp;+INDEX($K$7:$K$19,(COLUMN(H23)-COLUMN($D23))/2+1)</f>
        <v>horas_Tutoría</v>
      </c>
      <c r="I23" s="8" t="str">
        <f>"profesor_"&amp;+INDEX($K$7:$K$19,(COLUMN(H23)-COLUMN($D23))/2+1)</f>
        <v>profesor_Tutoría</v>
      </c>
      <c r="J23" s="8" t="str">
        <f>"horas_"&amp;+INDEX($K$7:$K$19,(COLUMN(J23)-COLUMN($D23))/2+1)</f>
        <v>horas_Historia</v>
      </c>
      <c r="K23" s="8" t="str">
        <f>"profesor_"&amp;+INDEX($K$7:$K$19,(COLUMN(J23)-COLUMN($D23))/2+1)</f>
        <v>profesor_Historia</v>
      </c>
      <c r="L23" s="8" t="str">
        <f>"horas_"&amp;+INDEX($K$7:$K$19,(COLUMN(L23)-COLUMN($D23))/2+1)</f>
        <v>horas_Química</v>
      </c>
      <c r="M23" s="8" t="str">
        <f>"profesor_"&amp;+INDEX($K$7:$K$19,(COLUMN(L23)-COLUMN($D23))/2+1)</f>
        <v>profesor_Química</v>
      </c>
      <c r="N23" s="8" t="str">
        <f>"horas_"&amp;+INDEX($K$7:$K$19,(COLUMN(N23)-COLUMN($D23))/2+1)</f>
        <v>horas_Física</v>
      </c>
      <c r="O23" s="8" t="str">
        <f>"profesor_"&amp;+INDEX($K$7:$K$19,(COLUMN(N23)-COLUMN($D23))/2+1)</f>
        <v>profesor_Física</v>
      </c>
      <c r="P23" s="8" t="str">
        <f>"horas_"&amp;+INDEX($K$7:$K$19,(COLUMN(P23)-COLUMN($D23))/2+1)</f>
        <v>horas_Filosofía</v>
      </c>
      <c r="Q23" s="8" t="str">
        <f>"profesor_"&amp;+INDEX($K$7:$K$19,(COLUMN(P23)-COLUMN($D23))/2+1)</f>
        <v>profesor_Filosofía</v>
      </c>
      <c r="R23" s="8" t="str">
        <f>"horas_"&amp;+INDEX($K$7:$K$19,(COLUMN(R23)-COLUMN($D23))/2+1)</f>
        <v>horas_</v>
      </c>
      <c r="S23" s="8" t="str">
        <f>"profesor_"&amp;+INDEX($K$7:$K$19,(COLUMN(R23)-COLUMN($D23))/2+1)</f>
        <v>profesor_</v>
      </c>
      <c r="T23" s="8" t="str">
        <f>"horas_"&amp;+INDEX($K$7:$K$19,(COLUMN(T23)-COLUMN($D23))/2+1)</f>
        <v>horas_</v>
      </c>
      <c r="U23" s="8" t="str">
        <f>"profesor_"&amp;+INDEX($K$7:$K$19,(COLUMN(T23)-COLUMN($D23))/2+1)</f>
        <v>profesor_</v>
      </c>
      <c r="V23" s="8" t="str">
        <f>"horas_"&amp;+INDEX($K$7:$K$19,(COLUMN(V23)-COLUMN($D23))/2+1)</f>
        <v>horas_</v>
      </c>
      <c r="W23" s="8" t="str">
        <f>"profesor_"&amp;+INDEX($K$7:$K$19,(COLUMN(V23)-COLUMN($D23))/2+1)</f>
        <v>profesor_</v>
      </c>
      <c r="X23" s="8" t="str">
        <f>"horas_"&amp;+INDEX($K$7:$K$19,(COLUMN(X23)-COLUMN($D23))/2+1)</f>
        <v>horas_</v>
      </c>
      <c r="Y23" s="8" t="str">
        <f>"profesor_"&amp;+INDEX($K$7:$K$19,(COLUMN(X23)-COLUMN($D23))/2+1)</f>
        <v>profesor_</v>
      </c>
      <c r="Z23" s="8" t="str">
        <f>"horas_"&amp;+INDEX($K$7:$K$19,(COLUMN(Z23)-COLUMN($D23))/2+1)</f>
        <v>horas_</v>
      </c>
      <c r="AA23" s="8" t="str">
        <f>"profesor_"&amp;+INDEX($K$7:$K$19,(COLUMN(Z23)-COLUMN($D23))/2+1)</f>
        <v>profesor_</v>
      </c>
      <c r="AB23" s="8" t="str">
        <f>"horas_"&amp;+INDEX($K$7:$K$19,(COLUMN(AB23)-COLUMN($D23))/2+1)</f>
        <v>horas_</v>
      </c>
      <c r="AC23" s="8" t="str">
        <f>"profesor_"&amp;+INDEX($K$7:$K$19,(COLUMN(AB23)-COLUMN($D23))/2+1)</f>
        <v>profesor_</v>
      </c>
    </row>
    <row r="24" spans="1:29" x14ac:dyDescent="0.25">
      <c r="A24" s="12">
        <v>1</v>
      </c>
      <c r="B24" s="12"/>
      <c r="C24" s="9" t="str">
        <f t="shared" ref="C24:C36" si="5">IF(H7="","",H7)</f>
        <v>Clase A</v>
      </c>
      <c r="D24" s="21">
        <v>5</v>
      </c>
      <c r="E24" s="21" t="s">
        <v>0</v>
      </c>
      <c r="F24" s="21">
        <v>4</v>
      </c>
      <c r="G24" s="21" t="s">
        <v>1</v>
      </c>
      <c r="H24" s="21">
        <v>1</v>
      </c>
      <c r="I24" s="21" t="s">
        <v>1</v>
      </c>
      <c r="J24" s="21">
        <v>2</v>
      </c>
      <c r="K24" s="21" t="s">
        <v>1</v>
      </c>
      <c r="L24" s="21">
        <v>2</v>
      </c>
      <c r="M24" s="21" t="s">
        <v>3</v>
      </c>
      <c r="N24" s="21">
        <v>4</v>
      </c>
      <c r="O24" s="21" t="s">
        <v>0</v>
      </c>
      <c r="P24" s="21">
        <v>0</v>
      </c>
      <c r="Q24" s="21" t="s">
        <v>1</v>
      </c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x14ac:dyDescent="0.25">
      <c r="A25" s="12">
        <f>A24+1</f>
        <v>2</v>
      </c>
      <c r="B25" s="12"/>
      <c r="C25" s="10" t="str">
        <f t="shared" si="5"/>
        <v>Clase B</v>
      </c>
      <c r="D25" s="22">
        <v>3</v>
      </c>
      <c r="E25" s="22" t="s">
        <v>3</v>
      </c>
      <c r="F25" s="22">
        <v>5</v>
      </c>
      <c r="G25" s="22" t="s">
        <v>1</v>
      </c>
      <c r="H25" s="22">
        <v>1</v>
      </c>
      <c r="I25" s="22" t="s">
        <v>2</v>
      </c>
      <c r="J25" s="22">
        <v>4</v>
      </c>
      <c r="K25" s="22" t="s">
        <v>2</v>
      </c>
      <c r="L25" s="22">
        <v>4</v>
      </c>
      <c r="M25" s="22" t="s">
        <v>3</v>
      </c>
      <c r="N25" s="22">
        <v>0</v>
      </c>
      <c r="O25" s="22" t="s">
        <v>3</v>
      </c>
      <c r="P25" s="22">
        <v>4</v>
      </c>
      <c r="Q25" s="22" t="s">
        <v>2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x14ac:dyDescent="0.25">
      <c r="A26" s="12">
        <f t="shared" ref="A26:A36" si="6">A25+1</f>
        <v>3</v>
      </c>
      <c r="B26" s="12"/>
      <c r="C26" s="10" t="str">
        <f t="shared" si="5"/>
        <v>Clase C</v>
      </c>
      <c r="D26" s="22">
        <v>4</v>
      </c>
      <c r="E26" s="22" t="s">
        <v>0</v>
      </c>
      <c r="F26" s="22">
        <v>2</v>
      </c>
      <c r="G26" s="22" t="s">
        <v>1</v>
      </c>
      <c r="H26" s="22">
        <v>1</v>
      </c>
      <c r="I26" s="22" t="s">
        <v>3</v>
      </c>
      <c r="J26" s="22">
        <v>5</v>
      </c>
      <c r="K26" s="22" t="s">
        <v>1</v>
      </c>
      <c r="L26" s="22">
        <v>0</v>
      </c>
      <c r="M26" s="22"/>
      <c r="N26" s="22">
        <v>3</v>
      </c>
      <c r="O26" s="22" t="s">
        <v>0</v>
      </c>
      <c r="P26" s="22">
        <v>5</v>
      </c>
      <c r="Q26" s="22" t="s">
        <v>2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x14ac:dyDescent="0.25">
      <c r="A27" s="12">
        <f t="shared" si="6"/>
        <v>4</v>
      </c>
      <c r="B27" s="12"/>
      <c r="C27" s="10" t="str">
        <f t="shared" si="5"/>
        <v>Clase D</v>
      </c>
      <c r="D27" s="22">
        <v>4</v>
      </c>
      <c r="E27" s="22" t="s">
        <v>3</v>
      </c>
      <c r="F27" s="22">
        <v>4</v>
      </c>
      <c r="G27" s="22" t="s">
        <v>1</v>
      </c>
      <c r="H27" s="22">
        <v>1</v>
      </c>
      <c r="I27" s="22" t="s">
        <v>0</v>
      </c>
      <c r="J27" s="22">
        <v>4</v>
      </c>
      <c r="K27" s="22" t="s">
        <v>2</v>
      </c>
      <c r="L27" s="22">
        <v>0</v>
      </c>
      <c r="M27" s="22"/>
      <c r="N27" s="22">
        <v>3</v>
      </c>
      <c r="O27" s="22" t="s">
        <v>3</v>
      </c>
      <c r="P27" s="22">
        <v>5</v>
      </c>
      <c r="Q27" s="22" t="s">
        <v>1</v>
      </c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x14ac:dyDescent="0.25">
      <c r="A28" s="12">
        <f t="shared" si="6"/>
        <v>5</v>
      </c>
      <c r="B28" s="12"/>
      <c r="C28" s="10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x14ac:dyDescent="0.25">
      <c r="A29" s="12">
        <f t="shared" si="6"/>
        <v>6</v>
      </c>
      <c r="B29" s="12"/>
      <c r="C29" s="10" t="str">
        <f t="shared" si="5"/>
        <v/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x14ac:dyDescent="0.25">
      <c r="A30" s="12">
        <f t="shared" si="6"/>
        <v>7</v>
      </c>
      <c r="B30" s="12"/>
      <c r="C30" s="10" t="str">
        <f t="shared" si="5"/>
        <v/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x14ac:dyDescent="0.25">
      <c r="A31" s="12">
        <f t="shared" si="6"/>
        <v>8</v>
      </c>
      <c r="B31" s="12"/>
      <c r="C31" s="10" t="str">
        <f t="shared" si="5"/>
        <v/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x14ac:dyDescent="0.25">
      <c r="A32" s="12">
        <f t="shared" si="6"/>
        <v>9</v>
      </c>
      <c r="B32" s="12"/>
      <c r="C32" s="10" t="str">
        <f t="shared" si="5"/>
        <v/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x14ac:dyDescent="0.25">
      <c r="A33" s="12">
        <f t="shared" si="6"/>
        <v>10</v>
      </c>
      <c r="B33" s="12"/>
      <c r="C33" s="10" t="str">
        <f t="shared" si="5"/>
        <v/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x14ac:dyDescent="0.25">
      <c r="A34" s="12">
        <f t="shared" si="6"/>
        <v>11</v>
      </c>
      <c r="B34" s="12"/>
      <c r="C34" s="10" t="str">
        <f t="shared" si="5"/>
        <v/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x14ac:dyDescent="0.25">
      <c r="A35" s="12">
        <f t="shared" si="6"/>
        <v>12</v>
      </c>
      <c r="B35" s="12"/>
      <c r="C35" s="10" t="str">
        <f t="shared" si="5"/>
        <v/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x14ac:dyDescent="0.25">
      <c r="A36" s="12">
        <f t="shared" si="6"/>
        <v>13</v>
      </c>
      <c r="B36" s="12"/>
      <c r="C36" s="27" t="str">
        <f t="shared" si="5"/>
        <v/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8" spans="1:29" hidden="1" x14ac:dyDescent="0.25">
      <c r="D38">
        <f>SUM(D24:D28)</f>
        <v>16</v>
      </c>
      <c r="E38">
        <f>SUM(E24:E27)</f>
        <v>0</v>
      </c>
      <c r="F38">
        <f t="shared" ref="F38:AC38" si="7">SUM(F24:F27)</f>
        <v>15</v>
      </c>
      <c r="G38">
        <f t="shared" si="7"/>
        <v>0</v>
      </c>
      <c r="H38" s="19">
        <f t="shared" si="7"/>
        <v>4</v>
      </c>
      <c r="I38">
        <f t="shared" si="7"/>
        <v>0</v>
      </c>
      <c r="J38">
        <f t="shared" si="7"/>
        <v>15</v>
      </c>
      <c r="K38">
        <f t="shared" si="7"/>
        <v>0</v>
      </c>
      <c r="L38">
        <f t="shared" si="7"/>
        <v>6</v>
      </c>
      <c r="M38">
        <f t="shared" si="7"/>
        <v>0</v>
      </c>
      <c r="N38">
        <f t="shared" si="7"/>
        <v>10</v>
      </c>
      <c r="O38">
        <f t="shared" si="7"/>
        <v>0</v>
      </c>
      <c r="P38">
        <f t="shared" si="7"/>
        <v>14</v>
      </c>
      <c r="Q38">
        <f t="shared" si="7"/>
        <v>0</v>
      </c>
      <c r="R38">
        <f t="shared" si="7"/>
        <v>0</v>
      </c>
      <c r="S38">
        <f t="shared" si="7"/>
        <v>0</v>
      </c>
      <c r="T38">
        <f t="shared" si="7"/>
        <v>0</v>
      </c>
      <c r="U38">
        <f t="shared" si="7"/>
        <v>0</v>
      </c>
      <c r="V38">
        <f t="shared" si="7"/>
        <v>0</v>
      </c>
      <c r="W38">
        <f t="shared" si="7"/>
        <v>0</v>
      </c>
      <c r="X38">
        <f t="shared" si="7"/>
        <v>0</v>
      </c>
      <c r="Y38">
        <f t="shared" si="7"/>
        <v>0</v>
      </c>
      <c r="Z38">
        <f t="shared" si="7"/>
        <v>0</v>
      </c>
      <c r="AA38">
        <f t="shared" si="7"/>
        <v>0</v>
      </c>
      <c r="AB38">
        <f t="shared" si="7"/>
        <v>0</v>
      </c>
      <c r="AC38">
        <f t="shared" si="7"/>
        <v>0</v>
      </c>
    </row>
    <row r="39" spans="1:29" hidden="1" x14ac:dyDescent="0.25">
      <c r="A39">
        <f>SUM(C39:AB39)</f>
        <v>17</v>
      </c>
      <c r="C39" s="9" t="str">
        <f>C7</f>
        <v>PEPE</v>
      </c>
      <c r="D39" s="9">
        <f>SUMIFS(D$24:D$27,E$24:E$27,$C39)</f>
        <v>9</v>
      </c>
      <c r="E39" s="9">
        <f t="shared" ref="E39:AC39" si="8">SUMIFS(E$24:E$27,F$24:F$27,$C39)</f>
        <v>0</v>
      </c>
      <c r="F39" s="9">
        <f t="shared" si="8"/>
        <v>0</v>
      </c>
      <c r="G39" s="9">
        <f t="shared" si="8"/>
        <v>0</v>
      </c>
      <c r="H39" s="9">
        <f t="shared" si="8"/>
        <v>1</v>
      </c>
      <c r="I39" s="9">
        <f t="shared" si="8"/>
        <v>0</v>
      </c>
      <c r="J39" s="9">
        <f t="shared" si="8"/>
        <v>0</v>
      </c>
      <c r="K39" s="9">
        <f t="shared" si="8"/>
        <v>0</v>
      </c>
      <c r="L39" s="9">
        <f t="shared" si="8"/>
        <v>0</v>
      </c>
      <c r="M39" s="9">
        <f t="shared" si="8"/>
        <v>0</v>
      </c>
      <c r="N39" s="9">
        <f t="shared" si="8"/>
        <v>7</v>
      </c>
      <c r="O39" s="9">
        <f t="shared" si="8"/>
        <v>0</v>
      </c>
      <c r="P39" s="9">
        <f t="shared" si="8"/>
        <v>0</v>
      </c>
      <c r="Q39" s="9">
        <f t="shared" si="8"/>
        <v>0</v>
      </c>
      <c r="R39" s="9">
        <f t="shared" si="8"/>
        <v>0</v>
      </c>
      <c r="S39" s="9">
        <f t="shared" si="8"/>
        <v>0</v>
      </c>
      <c r="T39" s="9">
        <f t="shared" si="8"/>
        <v>0</v>
      </c>
      <c r="U39" s="9">
        <f t="shared" si="8"/>
        <v>0</v>
      </c>
      <c r="V39" s="9">
        <f t="shared" si="8"/>
        <v>0</v>
      </c>
      <c r="W39" s="9">
        <f t="shared" si="8"/>
        <v>0</v>
      </c>
      <c r="X39" s="9">
        <f t="shared" si="8"/>
        <v>0</v>
      </c>
      <c r="Y39" s="9">
        <f t="shared" si="8"/>
        <v>0</v>
      </c>
      <c r="Z39" s="9">
        <f t="shared" si="8"/>
        <v>0</v>
      </c>
      <c r="AA39" s="9">
        <f t="shared" si="8"/>
        <v>0</v>
      </c>
      <c r="AB39" s="9">
        <f t="shared" si="8"/>
        <v>0</v>
      </c>
      <c r="AC39" s="9">
        <f t="shared" si="8"/>
        <v>0</v>
      </c>
    </row>
    <row r="40" spans="1:29" hidden="1" x14ac:dyDescent="0.25">
      <c r="A40">
        <f t="shared" ref="A40:A51" si="9">SUM(C40:AB40)</f>
        <v>28</v>
      </c>
      <c r="C40" s="10" t="str">
        <f t="shared" ref="C40:C51" si="10">C8</f>
        <v>PEPA</v>
      </c>
      <c r="D40" s="10">
        <f t="shared" ref="D40:AC40" si="11">SUMIFS(D$24:D$27,E$24:E$27,$C40)</f>
        <v>0</v>
      </c>
      <c r="E40" s="10">
        <f t="shared" si="11"/>
        <v>0</v>
      </c>
      <c r="F40" s="10">
        <f t="shared" si="11"/>
        <v>15</v>
      </c>
      <c r="G40" s="10">
        <f t="shared" si="11"/>
        <v>0</v>
      </c>
      <c r="H40" s="10">
        <f t="shared" si="11"/>
        <v>1</v>
      </c>
      <c r="I40" s="10">
        <f t="shared" si="11"/>
        <v>0</v>
      </c>
      <c r="J40" s="10">
        <f t="shared" si="11"/>
        <v>7</v>
      </c>
      <c r="K40" s="10">
        <f t="shared" si="11"/>
        <v>0</v>
      </c>
      <c r="L40" s="10">
        <f t="shared" si="11"/>
        <v>0</v>
      </c>
      <c r="M40" s="10">
        <f t="shared" si="11"/>
        <v>0</v>
      </c>
      <c r="N40" s="10">
        <f t="shared" si="11"/>
        <v>0</v>
      </c>
      <c r="O40" s="10">
        <f t="shared" si="11"/>
        <v>0</v>
      </c>
      <c r="P40" s="10">
        <f t="shared" si="11"/>
        <v>5</v>
      </c>
      <c r="Q40" s="10">
        <f t="shared" si="11"/>
        <v>0</v>
      </c>
      <c r="R40" s="10">
        <f t="shared" si="11"/>
        <v>0</v>
      </c>
      <c r="S40" s="10">
        <f t="shared" si="11"/>
        <v>0</v>
      </c>
      <c r="T40" s="10">
        <f t="shared" si="11"/>
        <v>0</v>
      </c>
      <c r="U40" s="10">
        <f t="shared" si="11"/>
        <v>0</v>
      </c>
      <c r="V40" s="10">
        <f t="shared" si="11"/>
        <v>0</v>
      </c>
      <c r="W40" s="10">
        <f t="shared" si="11"/>
        <v>0</v>
      </c>
      <c r="X40" s="10">
        <f t="shared" si="11"/>
        <v>0</v>
      </c>
      <c r="Y40" s="10">
        <f t="shared" si="11"/>
        <v>0</v>
      </c>
      <c r="Z40" s="10">
        <f t="shared" si="11"/>
        <v>0</v>
      </c>
      <c r="AA40" s="10">
        <f t="shared" si="11"/>
        <v>0</v>
      </c>
      <c r="AB40" s="10">
        <f t="shared" si="11"/>
        <v>0</v>
      </c>
      <c r="AC40" s="10">
        <f t="shared" si="11"/>
        <v>0</v>
      </c>
    </row>
    <row r="41" spans="1:29" hidden="1" x14ac:dyDescent="0.25">
      <c r="A41">
        <f t="shared" si="9"/>
        <v>18</v>
      </c>
      <c r="C41" s="10" t="str">
        <f t="shared" si="10"/>
        <v>MARIO</v>
      </c>
      <c r="D41" s="10">
        <f t="shared" ref="D41:AC41" si="12">SUMIFS(D$24:D$27,E$24:E$27,$C41)</f>
        <v>0</v>
      </c>
      <c r="E41" s="10">
        <f t="shared" si="12"/>
        <v>0</v>
      </c>
      <c r="F41" s="10">
        <f t="shared" si="12"/>
        <v>0</v>
      </c>
      <c r="G41" s="10">
        <f t="shared" si="12"/>
        <v>0</v>
      </c>
      <c r="H41" s="10">
        <f t="shared" si="12"/>
        <v>1</v>
      </c>
      <c r="I41" s="10">
        <f t="shared" si="12"/>
        <v>0</v>
      </c>
      <c r="J41" s="10">
        <f t="shared" si="12"/>
        <v>8</v>
      </c>
      <c r="K41" s="10">
        <f t="shared" si="12"/>
        <v>0</v>
      </c>
      <c r="L41" s="10">
        <f t="shared" si="12"/>
        <v>0</v>
      </c>
      <c r="M41" s="10">
        <f t="shared" si="12"/>
        <v>0</v>
      </c>
      <c r="N41" s="10">
        <f t="shared" si="12"/>
        <v>0</v>
      </c>
      <c r="O41" s="10">
        <f t="shared" si="12"/>
        <v>0</v>
      </c>
      <c r="P41" s="10">
        <f t="shared" si="12"/>
        <v>9</v>
      </c>
      <c r="Q41" s="10">
        <f t="shared" si="12"/>
        <v>0</v>
      </c>
      <c r="R41" s="10">
        <f t="shared" si="12"/>
        <v>0</v>
      </c>
      <c r="S41" s="10">
        <f t="shared" si="12"/>
        <v>0</v>
      </c>
      <c r="T41" s="10">
        <f t="shared" si="12"/>
        <v>0</v>
      </c>
      <c r="U41" s="10">
        <f t="shared" si="12"/>
        <v>0</v>
      </c>
      <c r="V41" s="10">
        <f t="shared" si="12"/>
        <v>0</v>
      </c>
      <c r="W41" s="10">
        <f t="shared" si="12"/>
        <v>0</v>
      </c>
      <c r="X41" s="10">
        <f t="shared" si="12"/>
        <v>0</v>
      </c>
      <c r="Y41" s="10">
        <f t="shared" si="12"/>
        <v>0</v>
      </c>
      <c r="Z41" s="10">
        <f t="shared" si="12"/>
        <v>0</v>
      </c>
      <c r="AA41" s="10">
        <f t="shared" si="12"/>
        <v>0</v>
      </c>
      <c r="AB41" s="10">
        <f t="shared" si="12"/>
        <v>0</v>
      </c>
      <c r="AC41" s="10">
        <f t="shared" si="12"/>
        <v>0</v>
      </c>
    </row>
    <row r="42" spans="1:29" hidden="1" x14ac:dyDescent="0.25">
      <c r="A42">
        <f t="shared" si="9"/>
        <v>17</v>
      </c>
      <c r="C42" s="10" t="str">
        <f t="shared" si="10"/>
        <v>MARIA</v>
      </c>
      <c r="D42" s="10">
        <f t="shared" ref="D42:AC42" si="13">SUMIFS(D$24:D$27,E$24:E$27,$C42)</f>
        <v>7</v>
      </c>
      <c r="E42" s="10">
        <f t="shared" si="13"/>
        <v>0</v>
      </c>
      <c r="F42" s="10">
        <f t="shared" si="13"/>
        <v>0</v>
      </c>
      <c r="G42" s="10">
        <f t="shared" si="13"/>
        <v>0</v>
      </c>
      <c r="H42" s="10">
        <f t="shared" si="13"/>
        <v>1</v>
      </c>
      <c r="I42" s="10">
        <f t="shared" si="13"/>
        <v>0</v>
      </c>
      <c r="J42" s="10">
        <f t="shared" si="13"/>
        <v>0</v>
      </c>
      <c r="K42" s="10">
        <f t="shared" si="13"/>
        <v>0</v>
      </c>
      <c r="L42" s="10">
        <f t="shared" si="13"/>
        <v>6</v>
      </c>
      <c r="M42" s="10">
        <f t="shared" si="13"/>
        <v>0</v>
      </c>
      <c r="N42" s="10">
        <f t="shared" si="13"/>
        <v>3</v>
      </c>
      <c r="O42" s="10">
        <f t="shared" si="13"/>
        <v>0</v>
      </c>
      <c r="P42" s="10">
        <f t="shared" si="13"/>
        <v>0</v>
      </c>
      <c r="Q42" s="10">
        <f t="shared" si="13"/>
        <v>0</v>
      </c>
      <c r="R42" s="10">
        <f t="shared" si="13"/>
        <v>0</v>
      </c>
      <c r="S42" s="10">
        <f t="shared" si="13"/>
        <v>0</v>
      </c>
      <c r="T42" s="10">
        <f t="shared" si="13"/>
        <v>0</v>
      </c>
      <c r="U42" s="10">
        <f t="shared" si="13"/>
        <v>0</v>
      </c>
      <c r="V42" s="10">
        <f t="shared" si="13"/>
        <v>0</v>
      </c>
      <c r="W42" s="10">
        <f t="shared" si="13"/>
        <v>0</v>
      </c>
      <c r="X42" s="10">
        <f t="shared" si="13"/>
        <v>0</v>
      </c>
      <c r="Y42" s="10">
        <f t="shared" si="13"/>
        <v>0</v>
      </c>
      <c r="Z42" s="10">
        <f t="shared" si="13"/>
        <v>0</v>
      </c>
      <c r="AA42" s="10">
        <f t="shared" si="13"/>
        <v>0</v>
      </c>
      <c r="AB42" s="10">
        <f t="shared" si="13"/>
        <v>0</v>
      </c>
      <c r="AC42" s="10">
        <f t="shared" si="13"/>
        <v>0</v>
      </c>
    </row>
    <row r="43" spans="1:29" hidden="1" x14ac:dyDescent="0.25">
      <c r="A43">
        <f t="shared" si="9"/>
        <v>0</v>
      </c>
      <c r="C43" s="10">
        <f t="shared" si="10"/>
        <v>0</v>
      </c>
      <c r="D43" s="10">
        <f t="shared" ref="D43:AC43" si="14">SUMIFS(D$24:D$27,E$24:E$27,$C43)</f>
        <v>0</v>
      </c>
      <c r="E43" s="10">
        <f t="shared" si="14"/>
        <v>0</v>
      </c>
      <c r="F43" s="10">
        <f t="shared" si="14"/>
        <v>0</v>
      </c>
      <c r="G43" s="10">
        <f t="shared" si="14"/>
        <v>0</v>
      </c>
      <c r="H43" s="10">
        <f t="shared" si="14"/>
        <v>0</v>
      </c>
      <c r="I43" s="10">
        <f t="shared" si="14"/>
        <v>0</v>
      </c>
      <c r="J43" s="10">
        <f t="shared" si="14"/>
        <v>0</v>
      </c>
      <c r="K43" s="10">
        <f t="shared" si="14"/>
        <v>0</v>
      </c>
      <c r="L43" s="10">
        <f t="shared" si="14"/>
        <v>0</v>
      </c>
      <c r="M43" s="10">
        <f t="shared" si="14"/>
        <v>0</v>
      </c>
      <c r="N43" s="10">
        <f t="shared" si="14"/>
        <v>0</v>
      </c>
      <c r="O43" s="10">
        <f t="shared" si="14"/>
        <v>0</v>
      </c>
      <c r="P43" s="10">
        <f t="shared" si="14"/>
        <v>0</v>
      </c>
      <c r="Q43" s="10">
        <f t="shared" si="14"/>
        <v>0</v>
      </c>
      <c r="R43" s="10">
        <f t="shared" si="14"/>
        <v>0</v>
      </c>
      <c r="S43" s="10">
        <f t="shared" si="14"/>
        <v>0</v>
      </c>
      <c r="T43" s="10">
        <f t="shared" si="14"/>
        <v>0</v>
      </c>
      <c r="U43" s="10">
        <f t="shared" si="14"/>
        <v>0</v>
      </c>
      <c r="V43" s="10">
        <f t="shared" si="14"/>
        <v>0</v>
      </c>
      <c r="W43" s="10">
        <f t="shared" si="14"/>
        <v>0</v>
      </c>
      <c r="X43" s="10">
        <f t="shared" si="14"/>
        <v>0</v>
      </c>
      <c r="Y43" s="10">
        <f t="shared" si="14"/>
        <v>0</v>
      </c>
      <c r="Z43" s="10">
        <f t="shared" si="14"/>
        <v>0</v>
      </c>
      <c r="AA43" s="10">
        <f t="shared" si="14"/>
        <v>0</v>
      </c>
      <c r="AB43" s="10">
        <f t="shared" si="14"/>
        <v>0</v>
      </c>
      <c r="AC43" s="10">
        <f t="shared" si="14"/>
        <v>0</v>
      </c>
    </row>
    <row r="44" spans="1:29" hidden="1" x14ac:dyDescent="0.25">
      <c r="A44">
        <f t="shared" si="9"/>
        <v>0</v>
      </c>
      <c r="C44" s="10">
        <f t="shared" si="10"/>
        <v>0</v>
      </c>
      <c r="D44" s="10">
        <f t="shared" ref="D44:AC44" si="15">SUMIFS(D$24:D$27,E$24:E$27,$C44)</f>
        <v>0</v>
      </c>
      <c r="E44" s="10">
        <f t="shared" si="15"/>
        <v>0</v>
      </c>
      <c r="F44" s="10">
        <f t="shared" si="15"/>
        <v>0</v>
      </c>
      <c r="G44" s="10">
        <f t="shared" si="15"/>
        <v>0</v>
      </c>
      <c r="H44" s="10">
        <f t="shared" si="15"/>
        <v>0</v>
      </c>
      <c r="I44" s="10">
        <f t="shared" si="15"/>
        <v>0</v>
      </c>
      <c r="J44" s="10">
        <f t="shared" si="15"/>
        <v>0</v>
      </c>
      <c r="K44" s="10">
        <f t="shared" si="15"/>
        <v>0</v>
      </c>
      <c r="L44" s="10">
        <f t="shared" si="15"/>
        <v>0</v>
      </c>
      <c r="M44" s="10">
        <f t="shared" si="15"/>
        <v>0</v>
      </c>
      <c r="N44" s="10">
        <f t="shared" si="15"/>
        <v>0</v>
      </c>
      <c r="O44" s="10">
        <f t="shared" si="15"/>
        <v>0</v>
      </c>
      <c r="P44" s="10">
        <f t="shared" si="15"/>
        <v>0</v>
      </c>
      <c r="Q44" s="10">
        <f t="shared" si="15"/>
        <v>0</v>
      </c>
      <c r="R44" s="10">
        <f t="shared" si="15"/>
        <v>0</v>
      </c>
      <c r="S44" s="10">
        <f t="shared" si="15"/>
        <v>0</v>
      </c>
      <c r="T44" s="10">
        <f t="shared" si="15"/>
        <v>0</v>
      </c>
      <c r="U44" s="10">
        <f t="shared" si="15"/>
        <v>0</v>
      </c>
      <c r="V44" s="10">
        <f t="shared" si="15"/>
        <v>0</v>
      </c>
      <c r="W44" s="10">
        <f t="shared" si="15"/>
        <v>0</v>
      </c>
      <c r="X44" s="10">
        <f t="shared" si="15"/>
        <v>0</v>
      </c>
      <c r="Y44" s="10">
        <f t="shared" si="15"/>
        <v>0</v>
      </c>
      <c r="Z44" s="10">
        <f t="shared" si="15"/>
        <v>0</v>
      </c>
      <c r="AA44" s="10">
        <f t="shared" si="15"/>
        <v>0</v>
      </c>
      <c r="AB44" s="10">
        <f t="shared" si="15"/>
        <v>0</v>
      </c>
      <c r="AC44" s="10">
        <f t="shared" si="15"/>
        <v>0</v>
      </c>
    </row>
    <row r="45" spans="1:29" hidden="1" x14ac:dyDescent="0.25">
      <c r="A45">
        <f t="shared" si="9"/>
        <v>0</v>
      </c>
      <c r="C45" s="10">
        <f t="shared" si="10"/>
        <v>0</v>
      </c>
      <c r="D45" s="10">
        <f t="shared" ref="D45:AC45" si="16">SUMIFS(D$24:D$27,E$24:E$27,$C45)</f>
        <v>0</v>
      </c>
      <c r="E45" s="10">
        <f t="shared" si="16"/>
        <v>0</v>
      </c>
      <c r="F45" s="10">
        <f t="shared" si="16"/>
        <v>0</v>
      </c>
      <c r="G45" s="10">
        <f t="shared" si="16"/>
        <v>0</v>
      </c>
      <c r="H45" s="10">
        <f t="shared" si="16"/>
        <v>0</v>
      </c>
      <c r="I45" s="10">
        <f t="shared" si="16"/>
        <v>0</v>
      </c>
      <c r="J45" s="10">
        <f t="shared" si="16"/>
        <v>0</v>
      </c>
      <c r="K45" s="10">
        <f t="shared" si="16"/>
        <v>0</v>
      </c>
      <c r="L45" s="10">
        <f t="shared" si="16"/>
        <v>0</v>
      </c>
      <c r="M45" s="10">
        <f t="shared" si="16"/>
        <v>0</v>
      </c>
      <c r="N45" s="10">
        <f t="shared" si="16"/>
        <v>0</v>
      </c>
      <c r="O45" s="10">
        <f t="shared" si="16"/>
        <v>0</v>
      </c>
      <c r="P45" s="10">
        <f t="shared" si="16"/>
        <v>0</v>
      </c>
      <c r="Q45" s="10">
        <f t="shared" si="16"/>
        <v>0</v>
      </c>
      <c r="R45" s="10">
        <f t="shared" si="16"/>
        <v>0</v>
      </c>
      <c r="S45" s="10">
        <f t="shared" si="16"/>
        <v>0</v>
      </c>
      <c r="T45" s="10">
        <f t="shared" si="16"/>
        <v>0</v>
      </c>
      <c r="U45" s="10">
        <f t="shared" si="16"/>
        <v>0</v>
      </c>
      <c r="V45" s="10">
        <f t="shared" si="16"/>
        <v>0</v>
      </c>
      <c r="W45" s="10">
        <f t="shared" si="16"/>
        <v>0</v>
      </c>
      <c r="X45" s="10">
        <f t="shared" si="16"/>
        <v>0</v>
      </c>
      <c r="Y45" s="10">
        <f t="shared" si="16"/>
        <v>0</v>
      </c>
      <c r="Z45" s="10">
        <f t="shared" si="16"/>
        <v>0</v>
      </c>
      <c r="AA45" s="10">
        <f t="shared" si="16"/>
        <v>0</v>
      </c>
      <c r="AB45" s="10">
        <f t="shared" si="16"/>
        <v>0</v>
      </c>
      <c r="AC45" s="10">
        <f t="shared" si="16"/>
        <v>0</v>
      </c>
    </row>
    <row r="46" spans="1:29" hidden="1" x14ac:dyDescent="0.25">
      <c r="A46">
        <f t="shared" si="9"/>
        <v>0</v>
      </c>
      <c r="C46" s="10">
        <f t="shared" si="10"/>
        <v>0</v>
      </c>
      <c r="D46" s="10">
        <f t="shared" ref="D46:AC46" si="17">SUMIFS(D$24:D$27,E$24:E$27,$C46)</f>
        <v>0</v>
      </c>
      <c r="E46" s="10">
        <f t="shared" si="17"/>
        <v>0</v>
      </c>
      <c r="F46" s="10">
        <f t="shared" si="17"/>
        <v>0</v>
      </c>
      <c r="G46" s="10">
        <f t="shared" si="17"/>
        <v>0</v>
      </c>
      <c r="H46" s="10">
        <f t="shared" si="17"/>
        <v>0</v>
      </c>
      <c r="I46" s="10">
        <f t="shared" si="17"/>
        <v>0</v>
      </c>
      <c r="J46" s="10">
        <f t="shared" si="17"/>
        <v>0</v>
      </c>
      <c r="K46" s="10">
        <f t="shared" si="17"/>
        <v>0</v>
      </c>
      <c r="L46" s="10">
        <f t="shared" si="17"/>
        <v>0</v>
      </c>
      <c r="M46" s="10">
        <f t="shared" si="17"/>
        <v>0</v>
      </c>
      <c r="N46" s="10">
        <f t="shared" si="17"/>
        <v>0</v>
      </c>
      <c r="O46" s="10">
        <f t="shared" si="17"/>
        <v>0</v>
      </c>
      <c r="P46" s="10">
        <f t="shared" si="17"/>
        <v>0</v>
      </c>
      <c r="Q46" s="10">
        <f t="shared" si="17"/>
        <v>0</v>
      </c>
      <c r="R46" s="10">
        <f t="shared" si="17"/>
        <v>0</v>
      </c>
      <c r="S46" s="10">
        <f t="shared" si="17"/>
        <v>0</v>
      </c>
      <c r="T46" s="10">
        <f t="shared" si="17"/>
        <v>0</v>
      </c>
      <c r="U46" s="10">
        <f t="shared" si="17"/>
        <v>0</v>
      </c>
      <c r="V46" s="10">
        <f t="shared" si="17"/>
        <v>0</v>
      </c>
      <c r="W46" s="10">
        <f t="shared" si="17"/>
        <v>0</v>
      </c>
      <c r="X46" s="10">
        <f t="shared" si="17"/>
        <v>0</v>
      </c>
      <c r="Y46" s="10">
        <f t="shared" si="17"/>
        <v>0</v>
      </c>
      <c r="Z46" s="10">
        <f t="shared" si="17"/>
        <v>0</v>
      </c>
      <c r="AA46" s="10">
        <f t="shared" si="17"/>
        <v>0</v>
      </c>
      <c r="AB46" s="10">
        <f t="shared" si="17"/>
        <v>0</v>
      </c>
      <c r="AC46" s="10">
        <f t="shared" si="17"/>
        <v>0</v>
      </c>
    </row>
    <row r="47" spans="1:29" hidden="1" x14ac:dyDescent="0.25">
      <c r="A47">
        <f t="shared" si="9"/>
        <v>0</v>
      </c>
      <c r="C47" s="10">
        <f t="shared" si="10"/>
        <v>0</v>
      </c>
      <c r="D47" s="10">
        <f t="shared" ref="D47:AC47" si="18">SUMIFS(D$24:D$27,E$24:E$27,$C47)</f>
        <v>0</v>
      </c>
      <c r="E47" s="10">
        <f t="shared" si="18"/>
        <v>0</v>
      </c>
      <c r="F47" s="10">
        <f t="shared" si="18"/>
        <v>0</v>
      </c>
      <c r="G47" s="10">
        <f t="shared" si="18"/>
        <v>0</v>
      </c>
      <c r="H47" s="10">
        <f t="shared" si="18"/>
        <v>0</v>
      </c>
      <c r="I47" s="10">
        <f t="shared" si="18"/>
        <v>0</v>
      </c>
      <c r="J47" s="10">
        <f t="shared" si="18"/>
        <v>0</v>
      </c>
      <c r="K47" s="10">
        <f t="shared" si="18"/>
        <v>0</v>
      </c>
      <c r="L47" s="10">
        <f t="shared" si="18"/>
        <v>0</v>
      </c>
      <c r="M47" s="10">
        <f t="shared" si="18"/>
        <v>0</v>
      </c>
      <c r="N47" s="10">
        <f t="shared" si="18"/>
        <v>0</v>
      </c>
      <c r="O47" s="10">
        <f t="shared" si="18"/>
        <v>0</v>
      </c>
      <c r="P47" s="10">
        <f t="shared" si="18"/>
        <v>0</v>
      </c>
      <c r="Q47" s="10">
        <f t="shared" si="18"/>
        <v>0</v>
      </c>
      <c r="R47" s="10">
        <f t="shared" si="18"/>
        <v>0</v>
      </c>
      <c r="S47" s="10">
        <f t="shared" si="18"/>
        <v>0</v>
      </c>
      <c r="T47" s="10">
        <f t="shared" si="18"/>
        <v>0</v>
      </c>
      <c r="U47" s="10">
        <f t="shared" si="18"/>
        <v>0</v>
      </c>
      <c r="V47" s="10">
        <f t="shared" si="18"/>
        <v>0</v>
      </c>
      <c r="W47" s="10">
        <f t="shared" si="18"/>
        <v>0</v>
      </c>
      <c r="X47" s="10">
        <f t="shared" si="18"/>
        <v>0</v>
      </c>
      <c r="Y47" s="10">
        <f t="shared" si="18"/>
        <v>0</v>
      </c>
      <c r="Z47" s="10">
        <f t="shared" si="18"/>
        <v>0</v>
      </c>
      <c r="AA47" s="10">
        <f t="shared" si="18"/>
        <v>0</v>
      </c>
      <c r="AB47" s="10">
        <f t="shared" si="18"/>
        <v>0</v>
      </c>
      <c r="AC47" s="10">
        <f t="shared" si="18"/>
        <v>0</v>
      </c>
    </row>
    <row r="48" spans="1:29" hidden="1" x14ac:dyDescent="0.25">
      <c r="A48">
        <f t="shared" si="9"/>
        <v>0</v>
      </c>
      <c r="C48" s="10">
        <f t="shared" si="10"/>
        <v>0</v>
      </c>
      <c r="D48" s="10">
        <f t="shared" ref="D48:AC48" si="19">SUMIFS(D$24:D$27,E$24:E$27,$C48)</f>
        <v>0</v>
      </c>
      <c r="E48" s="10">
        <f t="shared" si="19"/>
        <v>0</v>
      </c>
      <c r="F48" s="10">
        <f t="shared" si="19"/>
        <v>0</v>
      </c>
      <c r="G48" s="10">
        <f t="shared" si="19"/>
        <v>0</v>
      </c>
      <c r="H48" s="10">
        <f t="shared" si="19"/>
        <v>0</v>
      </c>
      <c r="I48" s="10">
        <f t="shared" si="19"/>
        <v>0</v>
      </c>
      <c r="J48" s="10">
        <f t="shared" si="19"/>
        <v>0</v>
      </c>
      <c r="K48" s="10">
        <f t="shared" si="19"/>
        <v>0</v>
      </c>
      <c r="L48" s="10">
        <f t="shared" si="19"/>
        <v>0</v>
      </c>
      <c r="M48" s="10">
        <f t="shared" si="19"/>
        <v>0</v>
      </c>
      <c r="N48" s="10">
        <f t="shared" si="19"/>
        <v>0</v>
      </c>
      <c r="O48" s="10">
        <f t="shared" si="19"/>
        <v>0</v>
      </c>
      <c r="P48" s="10">
        <f t="shared" si="19"/>
        <v>0</v>
      </c>
      <c r="Q48" s="10">
        <f t="shared" si="19"/>
        <v>0</v>
      </c>
      <c r="R48" s="10">
        <f t="shared" si="19"/>
        <v>0</v>
      </c>
      <c r="S48" s="10">
        <f t="shared" si="19"/>
        <v>0</v>
      </c>
      <c r="T48" s="10">
        <f t="shared" si="19"/>
        <v>0</v>
      </c>
      <c r="U48" s="10">
        <f t="shared" si="19"/>
        <v>0</v>
      </c>
      <c r="V48" s="10">
        <f t="shared" si="19"/>
        <v>0</v>
      </c>
      <c r="W48" s="10">
        <f t="shared" si="19"/>
        <v>0</v>
      </c>
      <c r="X48" s="10">
        <f t="shared" si="19"/>
        <v>0</v>
      </c>
      <c r="Y48" s="10">
        <f t="shared" si="19"/>
        <v>0</v>
      </c>
      <c r="Z48" s="10">
        <f t="shared" si="19"/>
        <v>0</v>
      </c>
      <c r="AA48" s="10">
        <f t="shared" si="19"/>
        <v>0</v>
      </c>
      <c r="AB48" s="10">
        <f t="shared" si="19"/>
        <v>0</v>
      </c>
      <c r="AC48" s="10">
        <f t="shared" si="19"/>
        <v>0</v>
      </c>
    </row>
    <row r="49" spans="1:29" hidden="1" x14ac:dyDescent="0.25">
      <c r="A49">
        <f t="shared" si="9"/>
        <v>0</v>
      </c>
      <c r="C49" s="10">
        <f t="shared" si="10"/>
        <v>0</v>
      </c>
      <c r="D49" s="10">
        <f t="shared" ref="D49:AC49" si="20">SUMIFS(D$24:D$27,E$24:E$27,$C49)</f>
        <v>0</v>
      </c>
      <c r="E49" s="10">
        <f t="shared" si="20"/>
        <v>0</v>
      </c>
      <c r="F49" s="10">
        <f t="shared" si="20"/>
        <v>0</v>
      </c>
      <c r="G49" s="10">
        <f t="shared" si="20"/>
        <v>0</v>
      </c>
      <c r="H49" s="10">
        <f t="shared" si="20"/>
        <v>0</v>
      </c>
      <c r="I49" s="10">
        <f t="shared" si="20"/>
        <v>0</v>
      </c>
      <c r="J49" s="10">
        <f t="shared" si="20"/>
        <v>0</v>
      </c>
      <c r="K49" s="10">
        <f t="shared" si="20"/>
        <v>0</v>
      </c>
      <c r="L49" s="10">
        <f t="shared" si="20"/>
        <v>0</v>
      </c>
      <c r="M49" s="10">
        <f t="shared" si="20"/>
        <v>0</v>
      </c>
      <c r="N49" s="10">
        <f t="shared" si="20"/>
        <v>0</v>
      </c>
      <c r="O49" s="10">
        <f t="shared" si="20"/>
        <v>0</v>
      </c>
      <c r="P49" s="10">
        <f t="shared" si="20"/>
        <v>0</v>
      </c>
      <c r="Q49" s="10">
        <f t="shared" si="20"/>
        <v>0</v>
      </c>
      <c r="R49" s="10">
        <f t="shared" si="20"/>
        <v>0</v>
      </c>
      <c r="S49" s="10">
        <f t="shared" si="20"/>
        <v>0</v>
      </c>
      <c r="T49" s="10">
        <f t="shared" si="20"/>
        <v>0</v>
      </c>
      <c r="U49" s="10">
        <f t="shared" si="20"/>
        <v>0</v>
      </c>
      <c r="V49" s="10">
        <f t="shared" si="20"/>
        <v>0</v>
      </c>
      <c r="W49" s="10">
        <f t="shared" si="20"/>
        <v>0</v>
      </c>
      <c r="X49" s="10">
        <f t="shared" si="20"/>
        <v>0</v>
      </c>
      <c r="Y49" s="10">
        <f t="shared" si="20"/>
        <v>0</v>
      </c>
      <c r="Z49" s="10">
        <f t="shared" si="20"/>
        <v>0</v>
      </c>
      <c r="AA49" s="10">
        <f t="shared" si="20"/>
        <v>0</v>
      </c>
      <c r="AB49" s="10">
        <f t="shared" si="20"/>
        <v>0</v>
      </c>
      <c r="AC49" s="10">
        <f t="shared" si="20"/>
        <v>0</v>
      </c>
    </row>
    <row r="50" spans="1:29" hidden="1" x14ac:dyDescent="0.25">
      <c r="A50">
        <f t="shared" si="9"/>
        <v>0</v>
      </c>
      <c r="C50" s="10">
        <f t="shared" si="10"/>
        <v>0</v>
      </c>
      <c r="D50" s="10">
        <f t="shared" ref="D50:AC50" si="21">SUMIFS(D$24:D$27,E$24:E$27,$C50)</f>
        <v>0</v>
      </c>
      <c r="E50" s="10">
        <f t="shared" si="21"/>
        <v>0</v>
      </c>
      <c r="F50" s="10">
        <f t="shared" si="21"/>
        <v>0</v>
      </c>
      <c r="G50" s="10">
        <f t="shared" si="21"/>
        <v>0</v>
      </c>
      <c r="H50" s="10">
        <f t="shared" si="21"/>
        <v>0</v>
      </c>
      <c r="I50" s="10">
        <f t="shared" si="21"/>
        <v>0</v>
      </c>
      <c r="J50" s="10">
        <f t="shared" si="21"/>
        <v>0</v>
      </c>
      <c r="K50" s="10">
        <f t="shared" si="21"/>
        <v>0</v>
      </c>
      <c r="L50" s="10">
        <f t="shared" si="21"/>
        <v>0</v>
      </c>
      <c r="M50" s="10">
        <f t="shared" si="21"/>
        <v>0</v>
      </c>
      <c r="N50" s="10">
        <f t="shared" si="21"/>
        <v>0</v>
      </c>
      <c r="O50" s="10">
        <f t="shared" si="21"/>
        <v>0</v>
      </c>
      <c r="P50" s="10">
        <f t="shared" si="21"/>
        <v>0</v>
      </c>
      <c r="Q50" s="10">
        <f t="shared" si="21"/>
        <v>0</v>
      </c>
      <c r="R50" s="10">
        <f t="shared" si="21"/>
        <v>0</v>
      </c>
      <c r="S50" s="10">
        <f t="shared" si="21"/>
        <v>0</v>
      </c>
      <c r="T50" s="10">
        <f t="shared" si="21"/>
        <v>0</v>
      </c>
      <c r="U50" s="10">
        <f t="shared" si="21"/>
        <v>0</v>
      </c>
      <c r="V50" s="10">
        <f t="shared" si="21"/>
        <v>0</v>
      </c>
      <c r="W50" s="10">
        <f t="shared" si="21"/>
        <v>0</v>
      </c>
      <c r="X50" s="10">
        <f t="shared" si="21"/>
        <v>0</v>
      </c>
      <c r="Y50" s="10">
        <f t="shared" si="21"/>
        <v>0</v>
      </c>
      <c r="Z50" s="10">
        <f t="shared" si="21"/>
        <v>0</v>
      </c>
      <c r="AA50" s="10">
        <f t="shared" si="21"/>
        <v>0</v>
      </c>
      <c r="AB50" s="10">
        <f t="shared" si="21"/>
        <v>0</v>
      </c>
      <c r="AC50" s="10">
        <f t="shared" si="21"/>
        <v>0</v>
      </c>
    </row>
    <row r="51" spans="1:29" hidden="1" x14ac:dyDescent="0.25">
      <c r="A51">
        <f t="shared" si="9"/>
        <v>0</v>
      </c>
      <c r="C51" s="11">
        <f t="shared" si="10"/>
        <v>0</v>
      </c>
      <c r="D51" s="11">
        <f t="shared" ref="D51:AC51" si="22">SUMIFS(D$24:D$27,E$24:E$27,$C51)</f>
        <v>0</v>
      </c>
      <c r="E51" s="11">
        <f t="shared" si="22"/>
        <v>0</v>
      </c>
      <c r="F51" s="11">
        <f t="shared" si="22"/>
        <v>0</v>
      </c>
      <c r="G51" s="11">
        <f t="shared" si="22"/>
        <v>0</v>
      </c>
      <c r="H51" s="11">
        <f t="shared" si="22"/>
        <v>0</v>
      </c>
      <c r="I51" s="11">
        <f t="shared" si="22"/>
        <v>0</v>
      </c>
      <c r="J51" s="11">
        <f t="shared" si="22"/>
        <v>0</v>
      </c>
      <c r="K51" s="11">
        <f t="shared" si="22"/>
        <v>0</v>
      </c>
      <c r="L51" s="11">
        <f t="shared" si="22"/>
        <v>0</v>
      </c>
      <c r="M51" s="11">
        <f t="shared" si="22"/>
        <v>0</v>
      </c>
      <c r="N51" s="11">
        <f t="shared" si="22"/>
        <v>0</v>
      </c>
      <c r="O51" s="11">
        <f t="shared" si="22"/>
        <v>0</v>
      </c>
      <c r="P51" s="11">
        <f t="shared" si="22"/>
        <v>0</v>
      </c>
      <c r="Q51" s="11">
        <f t="shared" si="22"/>
        <v>0</v>
      </c>
      <c r="R51" s="11">
        <f t="shared" si="22"/>
        <v>0</v>
      </c>
      <c r="S51" s="11">
        <f t="shared" si="22"/>
        <v>0</v>
      </c>
      <c r="T51" s="11">
        <f t="shared" si="22"/>
        <v>0</v>
      </c>
      <c r="U51" s="11">
        <f t="shared" si="22"/>
        <v>0</v>
      </c>
      <c r="V51" s="11">
        <f t="shared" si="22"/>
        <v>0</v>
      </c>
      <c r="W51" s="11">
        <f t="shared" si="22"/>
        <v>0</v>
      </c>
      <c r="X51" s="11">
        <f t="shared" si="22"/>
        <v>0</v>
      </c>
      <c r="Y51" s="11">
        <f t="shared" si="22"/>
        <v>0</v>
      </c>
      <c r="Z51" s="11">
        <f t="shared" si="22"/>
        <v>0</v>
      </c>
      <c r="AA51" s="11">
        <f t="shared" si="22"/>
        <v>0</v>
      </c>
      <c r="AB51" s="11">
        <f t="shared" si="22"/>
        <v>0</v>
      </c>
      <c r="AC51" s="11">
        <f t="shared" si="22"/>
        <v>0</v>
      </c>
    </row>
    <row r="52" spans="1:29" hidden="1" x14ac:dyDescent="0.25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idden="1" x14ac:dyDescent="0.25">
      <c r="C53" s="9" t="str">
        <f>C39</f>
        <v>PEPE</v>
      </c>
      <c r="D53" s="30">
        <f>IF(D72="",D$90-D$89,0)</f>
        <v>6</v>
      </c>
      <c r="E53" s="30">
        <f t="shared" ref="E53:H53" si="23">IF(E72="",E$90-E$89,0)</f>
        <v>0</v>
      </c>
      <c r="F53" s="30">
        <f t="shared" si="23"/>
        <v>6</v>
      </c>
      <c r="G53" s="30">
        <f t="shared" si="23"/>
        <v>6</v>
      </c>
      <c r="H53" s="30">
        <f t="shared" si="23"/>
        <v>5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idden="1" x14ac:dyDescent="0.25">
      <c r="C54" s="10" t="str">
        <f t="shared" ref="C54:C65" si="24">C40</f>
        <v>PEPA</v>
      </c>
      <c r="D54" s="28">
        <f>IF(D73="",D$90-D$89,0)</f>
        <v>6</v>
      </c>
      <c r="E54" s="28">
        <f t="shared" ref="E54:H54" si="25">IF(E73="",E$90-E$89,0)</f>
        <v>6</v>
      </c>
      <c r="F54" s="28">
        <f t="shared" si="25"/>
        <v>6</v>
      </c>
      <c r="G54" s="28">
        <f t="shared" si="25"/>
        <v>6</v>
      </c>
      <c r="H54" s="28">
        <f t="shared" si="25"/>
        <v>5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idden="1" x14ac:dyDescent="0.25">
      <c r="C55" s="10" t="str">
        <f t="shared" si="24"/>
        <v>MARIO</v>
      </c>
      <c r="D55" s="28">
        <f>IF(D74="",D$90-D$89,0)</f>
        <v>0</v>
      </c>
      <c r="E55" s="28">
        <f t="shared" ref="E55:H55" si="26">IF(E74="",E$90-E$89,0)</f>
        <v>6</v>
      </c>
      <c r="F55" s="28">
        <f t="shared" si="26"/>
        <v>6</v>
      </c>
      <c r="G55" s="28">
        <f t="shared" si="26"/>
        <v>6</v>
      </c>
      <c r="H55" s="28">
        <f t="shared" si="26"/>
        <v>5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idden="1" x14ac:dyDescent="0.25">
      <c r="C56" s="10" t="str">
        <f t="shared" si="24"/>
        <v>MARIA</v>
      </c>
      <c r="D56" s="28">
        <f>IF(D75="",D$90-D$89,0)</f>
        <v>6</v>
      </c>
      <c r="E56" s="28">
        <f t="shared" ref="E56:H56" si="27">IF(E75="",E$90-E$89,0)</f>
        <v>0</v>
      </c>
      <c r="F56" s="28">
        <f t="shared" si="27"/>
        <v>6</v>
      </c>
      <c r="G56" s="28">
        <f t="shared" si="27"/>
        <v>6</v>
      </c>
      <c r="H56" s="28">
        <f t="shared" si="27"/>
        <v>0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idden="1" x14ac:dyDescent="0.25">
      <c r="C57" s="10">
        <f t="shared" si="24"/>
        <v>0</v>
      </c>
      <c r="D57" s="28">
        <f t="shared" ref="D57:H57" si="28">IF(D76="",D$90-D$89,0)</f>
        <v>6</v>
      </c>
      <c r="E57" s="28">
        <f t="shared" si="28"/>
        <v>6</v>
      </c>
      <c r="F57" s="28">
        <f t="shared" si="28"/>
        <v>6</v>
      </c>
      <c r="G57" s="28">
        <f t="shared" si="28"/>
        <v>6</v>
      </c>
      <c r="H57" s="28">
        <f t="shared" si="28"/>
        <v>5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idden="1" x14ac:dyDescent="0.25">
      <c r="C58" s="10">
        <f t="shared" si="24"/>
        <v>0</v>
      </c>
      <c r="D58" s="28">
        <f t="shared" ref="D58:H58" si="29">IF(D77="",D$90-D$89,0)</f>
        <v>6</v>
      </c>
      <c r="E58" s="28">
        <f t="shared" si="29"/>
        <v>6</v>
      </c>
      <c r="F58" s="28">
        <f t="shared" si="29"/>
        <v>6</v>
      </c>
      <c r="G58" s="28">
        <f t="shared" si="29"/>
        <v>6</v>
      </c>
      <c r="H58" s="28">
        <f t="shared" si="29"/>
        <v>5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idden="1" x14ac:dyDescent="0.25">
      <c r="C59" s="10">
        <f t="shared" si="24"/>
        <v>0</v>
      </c>
      <c r="D59" s="28">
        <f t="shared" ref="D59:H59" si="30">IF(D78="",D$90-D$89,0)</f>
        <v>6</v>
      </c>
      <c r="E59" s="28">
        <f t="shared" si="30"/>
        <v>6</v>
      </c>
      <c r="F59" s="28">
        <f t="shared" si="30"/>
        <v>6</v>
      </c>
      <c r="G59" s="28">
        <f t="shared" si="30"/>
        <v>6</v>
      </c>
      <c r="H59" s="28">
        <f t="shared" si="30"/>
        <v>5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idden="1" x14ac:dyDescent="0.25">
      <c r="C60" s="10">
        <f t="shared" si="24"/>
        <v>0</v>
      </c>
      <c r="D60" s="28">
        <f t="shared" ref="D60:H60" si="31">IF(D79="",D$90-D$89,0)</f>
        <v>6</v>
      </c>
      <c r="E60" s="28">
        <f t="shared" si="31"/>
        <v>6</v>
      </c>
      <c r="F60" s="28">
        <f t="shared" si="31"/>
        <v>6</v>
      </c>
      <c r="G60" s="28">
        <f t="shared" si="31"/>
        <v>6</v>
      </c>
      <c r="H60" s="28">
        <f t="shared" si="31"/>
        <v>5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idden="1" x14ac:dyDescent="0.25">
      <c r="C61" s="10">
        <f t="shared" si="24"/>
        <v>0</v>
      </c>
      <c r="D61" s="28">
        <f t="shared" ref="D61:H61" si="32">IF(D80="",D$90-D$89,0)</f>
        <v>6</v>
      </c>
      <c r="E61" s="28">
        <f t="shared" si="32"/>
        <v>6</v>
      </c>
      <c r="F61" s="28">
        <f t="shared" si="32"/>
        <v>6</v>
      </c>
      <c r="G61" s="28">
        <f t="shared" si="32"/>
        <v>6</v>
      </c>
      <c r="H61" s="28">
        <f t="shared" si="32"/>
        <v>5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idden="1" x14ac:dyDescent="0.25">
      <c r="C62" s="10">
        <f t="shared" si="24"/>
        <v>0</v>
      </c>
      <c r="D62" s="28">
        <f t="shared" ref="D62:H62" si="33">IF(D81="",D$90-D$89,0)</f>
        <v>6</v>
      </c>
      <c r="E62" s="28">
        <f t="shared" si="33"/>
        <v>6</v>
      </c>
      <c r="F62" s="28">
        <f t="shared" si="33"/>
        <v>6</v>
      </c>
      <c r="G62" s="28">
        <f t="shared" si="33"/>
        <v>6</v>
      </c>
      <c r="H62" s="28">
        <f t="shared" si="33"/>
        <v>5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idden="1" x14ac:dyDescent="0.25">
      <c r="C63" s="10">
        <f t="shared" si="24"/>
        <v>0</v>
      </c>
      <c r="D63" s="28">
        <f t="shared" ref="D63:H63" si="34">IF(D82="",D$90-D$89,0)</f>
        <v>6</v>
      </c>
      <c r="E63" s="28">
        <f t="shared" si="34"/>
        <v>6</v>
      </c>
      <c r="F63" s="28">
        <f t="shared" si="34"/>
        <v>6</v>
      </c>
      <c r="G63" s="28">
        <f t="shared" si="34"/>
        <v>6</v>
      </c>
      <c r="H63" s="28">
        <f t="shared" si="34"/>
        <v>5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idden="1" x14ac:dyDescent="0.25">
      <c r="C64" s="10">
        <f t="shared" si="24"/>
        <v>0</v>
      </c>
      <c r="D64" s="28">
        <f t="shared" ref="D64:H64" si="35">IF(D83="",D$90-D$89,0)</f>
        <v>6</v>
      </c>
      <c r="E64" s="28">
        <f t="shared" si="35"/>
        <v>6</v>
      </c>
      <c r="F64" s="28">
        <f t="shared" si="35"/>
        <v>6</v>
      </c>
      <c r="G64" s="28">
        <f t="shared" si="35"/>
        <v>6</v>
      </c>
      <c r="H64" s="28">
        <f t="shared" si="35"/>
        <v>5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idden="1" x14ac:dyDescent="0.25">
      <c r="C65" s="11">
        <f t="shared" si="24"/>
        <v>0</v>
      </c>
      <c r="D65" s="27">
        <f t="shared" ref="D65:H65" si="36">IF(D84="",D$90-D$89,0)</f>
        <v>6</v>
      </c>
      <c r="E65" s="27">
        <f t="shared" si="36"/>
        <v>6</v>
      </c>
      <c r="F65" s="27">
        <f t="shared" si="36"/>
        <v>6</v>
      </c>
      <c r="G65" s="27">
        <f t="shared" si="36"/>
        <v>6</v>
      </c>
      <c r="H65" s="27">
        <f t="shared" si="36"/>
        <v>5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idden="1" x14ac:dyDescent="0.25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idden="1" x14ac:dyDescent="0.25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x14ac:dyDescent="0.25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x14ac:dyDescent="0.25">
      <c r="B69" s="6" t="s">
        <v>36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1" spans="1:29" x14ac:dyDescent="0.25">
      <c r="C71" s="4" t="s">
        <v>27</v>
      </c>
      <c r="D71" s="29" t="s">
        <v>28</v>
      </c>
      <c r="E71" s="29" t="s">
        <v>29</v>
      </c>
      <c r="F71" s="29" t="s">
        <v>30</v>
      </c>
      <c r="G71" s="29" t="s">
        <v>31</v>
      </c>
      <c r="H71" s="29" t="s">
        <v>32</v>
      </c>
    </row>
    <row r="72" spans="1:29" x14ac:dyDescent="0.25">
      <c r="A72">
        <v>1</v>
      </c>
      <c r="C72" s="9" t="str">
        <f t="shared" ref="C72:C84" si="37">IF(C7="","",C7)</f>
        <v>PEPE</v>
      </c>
      <c r="D72" s="14"/>
      <c r="E72" s="14" t="s">
        <v>30</v>
      </c>
      <c r="F72" s="14"/>
      <c r="G72" s="14"/>
      <c r="H72" s="14"/>
    </row>
    <row r="73" spans="1:29" x14ac:dyDescent="0.25">
      <c r="A73">
        <f>A72+1</f>
        <v>2</v>
      </c>
      <c r="C73" s="10" t="str">
        <f t="shared" si="37"/>
        <v>PEPA</v>
      </c>
      <c r="D73" s="15"/>
      <c r="E73" s="15"/>
      <c r="F73" s="15"/>
      <c r="G73" s="15"/>
      <c r="H73" s="15"/>
    </row>
    <row r="74" spans="1:29" x14ac:dyDescent="0.25">
      <c r="A74">
        <f t="shared" ref="A74:A84" si="38">A73+1</f>
        <v>3</v>
      </c>
      <c r="C74" s="10" t="str">
        <f t="shared" si="37"/>
        <v>MARIO</v>
      </c>
      <c r="D74" s="15" t="s">
        <v>30</v>
      </c>
      <c r="E74" s="15"/>
      <c r="F74" s="15"/>
      <c r="G74" s="15"/>
      <c r="H74" s="15"/>
    </row>
    <row r="75" spans="1:29" x14ac:dyDescent="0.25">
      <c r="A75">
        <f t="shared" si="38"/>
        <v>4</v>
      </c>
      <c r="C75" s="10" t="str">
        <f t="shared" si="37"/>
        <v>MARIA</v>
      </c>
      <c r="D75" s="15"/>
      <c r="E75" s="15" t="s">
        <v>30</v>
      </c>
      <c r="F75" s="15"/>
      <c r="G75" s="15"/>
      <c r="H75" s="15" t="s">
        <v>30</v>
      </c>
    </row>
    <row r="76" spans="1:29" x14ac:dyDescent="0.25">
      <c r="A76">
        <f t="shared" si="38"/>
        <v>5</v>
      </c>
      <c r="C76" s="10" t="str">
        <f t="shared" si="37"/>
        <v/>
      </c>
      <c r="D76" s="22"/>
      <c r="E76" s="22"/>
      <c r="F76" s="22"/>
      <c r="G76" s="22"/>
      <c r="H76" s="22"/>
    </row>
    <row r="77" spans="1:29" x14ac:dyDescent="0.25">
      <c r="A77">
        <f t="shared" si="38"/>
        <v>6</v>
      </c>
      <c r="C77" s="10" t="str">
        <f t="shared" si="37"/>
        <v/>
      </c>
      <c r="D77" s="22"/>
      <c r="E77" s="22"/>
      <c r="F77" s="22"/>
      <c r="G77" s="22"/>
      <c r="H77" s="22"/>
    </row>
    <row r="78" spans="1:29" x14ac:dyDescent="0.25">
      <c r="A78">
        <f t="shared" si="38"/>
        <v>7</v>
      </c>
      <c r="C78" s="10" t="str">
        <f t="shared" si="37"/>
        <v/>
      </c>
      <c r="D78" s="22"/>
      <c r="E78" s="22"/>
      <c r="F78" s="22"/>
      <c r="G78" s="22"/>
      <c r="H78" s="22"/>
    </row>
    <row r="79" spans="1:29" x14ac:dyDescent="0.25">
      <c r="A79">
        <f t="shared" si="38"/>
        <v>8</v>
      </c>
      <c r="C79" s="10" t="str">
        <f t="shared" si="37"/>
        <v/>
      </c>
      <c r="D79" s="22"/>
      <c r="E79" s="22"/>
      <c r="F79" s="22"/>
      <c r="G79" s="22"/>
      <c r="H79" s="22"/>
    </row>
    <row r="80" spans="1:29" x14ac:dyDescent="0.25">
      <c r="A80">
        <f t="shared" si="38"/>
        <v>9</v>
      </c>
      <c r="C80" s="10" t="str">
        <f t="shared" si="37"/>
        <v/>
      </c>
      <c r="D80" s="22"/>
      <c r="E80" s="22"/>
      <c r="F80" s="22"/>
      <c r="G80" s="22"/>
      <c r="H80" s="22"/>
    </row>
    <row r="81" spans="1:29" x14ac:dyDescent="0.25">
      <c r="A81">
        <f t="shared" si="38"/>
        <v>10</v>
      </c>
      <c r="C81" s="10" t="str">
        <f t="shared" si="37"/>
        <v/>
      </c>
      <c r="D81" s="22"/>
      <c r="E81" s="22"/>
      <c r="F81" s="22"/>
      <c r="G81" s="22"/>
      <c r="H81" s="22"/>
    </row>
    <row r="82" spans="1:29" x14ac:dyDescent="0.25">
      <c r="A82">
        <f t="shared" si="38"/>
        <v>11</v>
      </c>
      <c r="C82" s="10" t="str">
        <f t="shared" si="37"/>
        <v/>
      </c>
      <c r="D82" s="22"/>
      <c r="E82" s="22"/>
      <c r="F82" s="22"/>
      <c r="G82" s="22"/>
      <c r="H82" s="22"/>
    </row>
    <row r="83" spans="1:29" x14ac:dyDescent="0.25">
      <c r="A83">
        <f t="shared" si="38"/>
        <v>12</v>
      </c>
      <c r="C83" s="28" t="str">
        <f t="shared" si="37"/>
        <v/>
      </c>
      <c r="D83" s="22"/>
      <c r="E83" s="22"/>
      <c r="F83" s="22"/>
      <c r="G83" s="22"/>
      <c r="H83" s="22"/>
    </row>
    <row r="84" spans="1:29" x14ac:dyDescent="0.25">
      <c r="A84">
        <f t="shared" si="38"/>
        <v>13</v>
      </c>
      <c r="C84" s="27" t="str">
        <f t="shared" si="37"/>
        <v/>
      </c>
      <c r="D84" s="26"/>
      <c r="E84" s="26"/>
      <c r="F84" s="26"/>
      <c r="G84" s="26"/>
      <c r="H84" s="26"/>
    </row>
    <row r="86" spans="1:29" x14ac:dyDescent="0.25">
      <c r="B86" s="6" t="s">
        <v>25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8" spans="1:29" x14ac:dyDescent="0.25">
      <c r="D88" s="20" t="s">
        <v>28</v>
      </c>
      <c r="E88" s="20" t="s">
        <v>29</v>
      </c>
      <c r="F88" s="20" t="s">
        <v>30</v>
      </c>
      <c r="G88" s="20" t="s">
        <v>31</v>
      </c>
      <c r="H88" s="20" t="s">
        <v>32</v>
      </c>
    </row>
    <row r="89" spans="1:29" x14ac:dyDescent="0.25">
      <c r="C89" s="9" t="s">
        <v>33</v>
      </c>
      <c r="D89" s="23">
        <v>8</v>
      </c>
      <c r="E89" s="23">
        <v>8</v>
      </c>
      <c r="F89" s="23">
        <v>8</v>
      </c>
      <c r="G89" s="23">
        <v>8</v>
      </c>
      <c r="H89" s="23">
        <v>8</v>
      </c>
    </row>
    <row r="90" spans="1:29" x14ac:dyDescent="0.25">
      <c r="C90" s="11" t="s">
        <v>34</v>
      </c>
      <c r="D90" s="24">
        <v>14</v>
      </c>
      <c r="E90" s="24">
        <v>14</v>
      </c>
      <c r="F90" s="24">
        <v>14</v>
      </c>
      <c r="G90" s="24">
        <v>14</v>
      </c>
      <c r="H90" s="24">
        <v>13</v>
      </c>
    </row>
    <row r="92" spans="1:29" x14ac:dyDescent="0.25">
      <c r="C92" s="13" t="s">
        <v>35</v>
      </c>
      <c r="D92" s="25">
        <f>SUM(D90:H90)-SUM(D89:H89)</f>
        <v>29</v>
      </c>
    </row>
  </sheetData>
  <conditionalFormatting sqref="D24:AC36">
    <cfRule type="expression" dxfId="1" priority="11">
      <formula>OR($A24&gt;$O$7,D$1&gt;$O$8*2)</formula>
    </cfRule>
  </conditionalFormatting>
  <conditionalFormatting sqref="D72:H84">
    <cfRule type="expression" dxfId="0" priority="14">
      <formula>$A72&gt;$O$6</formula>
    </cfRule>
  </conditionalFormatting>
  <dataValidations disablePrompts="1" count="1">
    <dataValidation type="list" allowBlank="1" showInputMessage="1" showErrorMessage="1" sqref="AC24:AC36 G24:G36 AA24:AA36 Y24:Y36 W24:W36 U24:U36 S24:S36 M24:M36 E24:E36 O24:O36 Q24:Q36 I24:I36 K24:K36" xr:uid="{BD0261D8-304A-4349-A29B-DD9F01694367}">
      <formula1>$C$7:$C$19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3AAE-5DDA-4DF4-ADDC-FDC4D40DF7A1}">
  <dimension ref="A1:AA14"/>
  <sheetViews>
    <sheetView tabSelected="1" workbookViewId="0">
      <selection activeCell="M20" sqref="M20"/>
    </sheetView>
  </sheetViews>
  <sheetFormatPr defaultRowHeight="15" x14ac:dyDescent="0.25"/>
  <sheetData>
    <row r="1" spans="1:27" x14ac:dyDescent="0.25">
      <c r="A1" t="str">
        <f>Sheet1!C23</f>
        <v>id_clase</v>
      </c>
      <c r="B1" t="str">
        <f>Sheet1!D23</f>
        <v>horas_Matemáticas</v>
      </c>
      <c r="C1" t="str">
        <f>Sheet1!E23</f>
        <v>profesor_Matemáticas</v>
      </c>
      <c r="D1" t="str">
        <f>Sheet1!F23</f>
        <v>horas_Lengua</v>
      </c>
      <c r="E1" t="str">
        <f>Sheet1!G23</f>
        <v>profesor_Lengua</v>
      </c>
      <c r="F1" t="str">
        <f>Sheet1!H23</f>
        <v>horas_Tutoría</v>
      </c>
      <c r="G1" t="str">
        <f>Sheet1!I23</f>
        <v>profesor_Tutoría</v>
      </c>
      <c r="H1" t="str">
        <f>Sheet1!J23</f>
        <v>horas_Historia</v>
      </c>
      <c r="I1" t="str">
        <f>Sheet1!K23</f>
        <v>profesor_Historia</v>
      </c>
      <c r="J1" t="str">
        <f>Sheet1!L23</f>
        <v>horas_Química</v>
      </c>
      <c r="K1" t="str">
        <f>Sheet1!M23</f>
        <v>profesor_Química</v>
      </c>
      <c r="L1" t="str">
        <f>Sheet1!N23</f>
        <v>horas_Física</v>
      </c>
      <c r="M1" t="str">
        <f>Sheet1!O23</f>
        <v>profesor_Física</v>
      </c>
      <c r="N1" t="str">
        <f>Sheet1!P23</f>
        <v>horas_Filosofía</v>
      </c>
      <c r="O1" t="str">
        <f>Sheet1!Q23</f>
        <v>profesor_Filosofía</v>
      </c>
      <c r="P1" t="str">
        <f>Sheet1!R23</f>
        <v>horas_</v>
      </c>
      <c r="Q1" t="str">
        <f>Sheet1!S23</f>
        <v>profesor_</v>
      </c>
      <c r="R1" t="str">
        <f>Sheet1!T23</f>
        <v>horas_</v>
      </c>
      <c r="S1" t="str">
        <f>Sheet1!U23</f>
        <v>profesor_</v>
      </c>
      <c r="T1" s="19" t="str">
        <f>Sheet1!V23</f>
        <v>horas_</v>
      </c>
      <c r="U1" t="str">
        <f>Sheet1!W23</f>
        <v>profesor_</v>
      </c>
      <c r="V1" t="str">
        <f>Sheet1!X23</f>
        <v>horas_</v>
      </c>
      <c r="W1" t="str">
        <f>Sheet1!Y23</f>
        <v>profesor_</v>
      </c>
      <c r="X1" t="str">
        <f>Sheet1!Z23</f>
        <v>horas_</v>
      </c>
      <c r="Y1" t="str">
        <f>Sheet1!AA23</f>
        <v>profesor_</v>
      </c>
      <c r="Z1" t="str">
        <f>Sheet1!AB23</f>
        <v>horas_</v>
      </c>
      <c r="AA1" t="str">
        <f>Sheet1!AC23</f>
        <v>profesor_</v>
      </c>
    </row>
    <row r="2" spans="1:27" x14ac:dyDescent="0.25">
      <c r="A2" t="str">
        <f>Sheet1!C24</f>
        <v>Clase A</v>
      </c>
      <c r="B2">
        <f>Sheet1!D24</f>
        <v>5</v>
      </c>
      <c r="C2" t="str">
        <f>Sheet1!E24</f>
        <v>PEPE</v>
      </c>
      <c r="D2">
        <f>Sheet1!F24</f>
        <v>4</v>
      </c>
      <c r="E2" t="str">
        <f>Sheet1!G24</f>
        <v>PEPA</v>
      </c>
      <c r="F2">
        <f>Sheet1!H24</f>
        <v>1</v>
      </c>
      <c r="G2" t="str">
        <f>Sheet1!I24</f>
        <v>PEPA</v>
      </c>
      <c r="H2">
        <f>Sheet1!J24</f>
        <v>2</v>
      </c>
      <c r="I2" t="str">
        <f>Sheet1!K24</f>
        <v>PEPA</v>
      </c>
      <c r="J2">
        <f>Sheet1!L24</f>
        <v>2</v>
      </c>
      <c r="K2" t="str">
        <f>Sheet1!M24</f>
        <v>MARIA</v>
      </c>
      <c r="L2">
        <f>Sheet1!N24</f>
        <v>4</v>
      </c>
      <c r="M2" t="str">
        <f>Sheet1!O24</f>
        <v>PEPE</v>
      </c>
      <c r="N2">
        <f>Sheet1!P24</f>
        <v>0</v>
      </c>
      <c r="O2" t="str">
        <f>Sheet1!Q24</f>
        <v>PEPA</v>
      </c>
      <c r="P2">
        <f>Sheet1!R24</f>
        <v>0</v>
      </c>
      <c r="Q2">
        <f>Sheet1!S24</f>
        <v>0</v>
      </c>
      <c r="R2">
        <f>Sheet1!T24</f>
        <v>0</v>
      </c>
      <c r="S2">
        <f>Sheet1!U24</f>
        <v>0</v>
      </c>
      <c r="T2" s="19">
        <f>Sheet1!V24</f>
        <v>0</v>
      </c>
      <c r="U2">
        <f>Sheet1!W24</f>
        <v>0</v>
      </c>
      <c r="V2">
        <f>Sheet1!X24</f>
        <v>0</v>
      </c>
      <c r="W2">
        <f>Sheet1!Y24</f>
        <v>0</v>
      </c>
      <c r="X2">
        <f>Sheet1!Z24</f>
        <v>0</v>
      </c>
      <c r="Y2">
        <f>Sheet1!AA24</f>
        <v>0</v>
      </c>
      <c r="Z2">
        <f>Sheet1!AB24</f>
        <v>0</v>
      </c>
      <c r="AA2">
        <f>Sheet1!AC24</f>
        <v>0</v>
      </c>
    </row>
    <row r="3" spans="1:27" x14ac:dyDescent="0.25">
      <c r="A3" t="str">
        <f>Sheet1!C25</f>
        <v>Clase B</v>
      </c>
      <c r="B3">
        <f>Sheet1!D25</f>
        <v>3</v>
      </c>
      <c r="C3" t="str">
        <f>Sheet1!E25</f>
        <v>MARIA</v>
      </c>
      <c r="D3">
        <f>Sheet1!F25</f>
        <v>5</v>
      </c>
      <c r="E3" t="str">
        <f>Sheet1!G25</f>
        <v>PEPA</v>
      </c>
      <c r="F3">
        <f>Sheet1!H25</f>
        <v>1</v>
      </c>
      <c r="G3" t="str">
        <f>Sheet1!I25</f>
        <v>MARIO</v>
      </c>
      <c r="H3">
        <f>Sheet1!J25</f>
        <v>4</v>
      </c>
      <c r="I3" t="str">
        <f>Sheet1!K25</f>
        <v>MARIO</v>
      </c>
      <c r="J3">
        <f>Sheet1!L25</f>
        <v>4</v>
      </c>
      <c r="K3" t="str">
        <f>Sheet1!M25</f>
        <v>MARIA</v>
      </c>
      <c r="L3">
        <f>Sheet1!N25</f>
        <v>0</v>
      </c>
      <c r="M3" t="str">
        <f>Sheet1!O25</f>
        <v>MARIA</v>
      </c>
      <c r="N3">
        <f>Sheet1!P25</f>
        <v>4</v>
      </c>
      <c r="O3" t="str">
        <f>Sheet1!Q25</f>
        <v>MARIO</v>
      </c>
      <c r="P3">
        <f>Sheet1!R25</f>
        <v>0</v>
      </c>
      <c r="Q3">
        <f>Sheet1!S25</f>
        <v>0</v>
      </c>
      <c r="R3">
        <f>Sheet1!T25</f>
        <v>0</v>
      </c>
      <c r="S3">
        <f>Sheet1!U25</f>
        <v>0</v>
      </c>
      <c r="T3" s="19">
        <f>Sheet1!V25</f>
        <v>0</v>
      </c>
      <c r="U3">
        <f>Sheet1!W25</f>
        <v>0</v>
      </c>
      <c r="V3">
        <f>Sheet1!X25</f>
        <v>0</v>
      </c>
      <c r="W3">
        <f>Sheet1!Y25</f>
        <v>0</v>
      </c>
      <c r="X3">
        <f>Sheet1!Z25</f>
        <v>0</v>
      </c>
      <c r="Y3">
        <f>Sheet1!AA25</f>
        <v>0</v>
      </c>
      <c r="Z3">
        <f>Sheet1!AB25</f>
        <v>0</v>
      </c>
      <c r="AA3">
        <f>Sheet1!AC25</f>
        <v>0</v>
      </c>
    </row>
    <row r="4" spans="1:27" x14ac:dyDescent="0.25">
      <c r="A4" t="str">
        <f>Sheet1!C26</f>
        <v>Clase C</v>
      </c>
      <c r="B4">
        <f>Sheet1!D26</f>
        <v>4</v>
      </c>
      <c r="C4" t="str">
        <f>Sheet1!E26</f>
        <v>PEPE</v>
      </c>
      <c r="D4">
        <f>Sheet1!F26</f>
        <v>2</v>
      </c>
      <c r="E4" t="str">
        <f>Sheet1!G26</f>
        <v>PEPA</v>
      </c>
      <c r="F4">
        <f>Sheet1!H26</f>
        <v>1</v>
      </c>
      <c r="G4" t="str">
        <f>Sheet1!I26</f>
        <v>MARIA</v>
      </c>
      <c r="H4">
        <f>Sheet1!J26</f>
        <v>5</v>
      </c>
      <c r="I4" t="str">
        <f>Sheet1!K26</f>
        <v>PEPA</v>
      </c>
      <c r="J4">
        <f>Sheet1!L26</f>
        <v>0</v>
      </c>
      <c r="K4">
        <f>Sheet1!M26</f>
        <v>0</v>
      </c>
      <c r="L4">
        <f>Sheet1!N26</f>
        <v>3</v>
      </c>
      <c r="M4" t="str">
        <f>Sheet1!O26</f>
        <v>PEPE</v>
      </c>
      <c r="N4">
        <f>Sheet1!P26</f>
        <v>5</v>
      </c>
      <c r="O4" t="str">
        <f>Sheet1!Q26</f>
        <v>MARIO</v>
      </c>
      <c r="P4">
        <f>Sheet1!R26</f>
        <v>0</v>
      </c>
      <c r="Q4">
        <f>Sheet1!S26</f>
        <v>0</v>
      </c>
      <c r="R4">
        <f>Sheet1!T26</f>
        <v>0</v>
      </c>
      <c r="S4">
        <f>Sheet1!U26</f>
        <v>0</v>
      </c>
      <c r="T4" s="19">
        <f>Sheet1!V26</f>
        <v>0</v>
      </c>
      <c r="U4">
        <f>Sheet1!W26</f>
        <v>0</v>
      </c>
      <c r="V4">
        <f>Sheet1!X26</f>
        <v>0</v>
      </c>
      <c r="W4">
        <f>Sheet1!Y26</f>
        <v>0</v>
      </c>
      <c r="X4">
        <f>Sheet1!Z26</f>
        <v>0</v>
      </c>
      <c r="Y4">
        <f>Sheet1!AA26</f>
        <v>0</v>
      </c>
      <c r="Z4">
        <f>Sheet1!AB26</f>
        <v>0</v>
      </c>
      <c r="AA4">
        <f>Sheet1!AC26</f>
        <v>0</v>
      </c>
    </row>
    <row r="5" spans="1:27" x14ac:dyDescent="0.25">
      <c r="A5" t="str">
        <f>Sheet1!C27</f>
        <v>Clase D</v>
      </c>
      <c r="B5">
        <f>Sheet1!D27</f>
        <v>4</v>
      </c>
      <c r="C5" t="str">
        <f>Sheet1!E27</f>
        <v>MARIA</v>
      </c>
      <c r="D5">
        <f>Sheet1!F27</f>
        <v>4</v>
      </c>
      <c r="E5" t="str">
        <f>Sheet1!G27</f>
        <v>PEPA</v>
      </c>
      <c r="F5">
        <f>Sheet1!H27</f>
        <v>1</v>
      </c>
      <c r="G5" t="str">
        <f>Sheet1!I27</f>
        <v>PEPE</v>
      </c>
      <c r="H5">
        <f>Sheet1!J27</f>
        <v>4</v>
      </c>
      <c r="I5" t="str">
        <f>Sheet1!K27</f>
        <v>MARIO</v>
      </c>
      <c r="J5">
        <f>Sheet1!L27</f>
        <v>0</v>
      </c>
      <c r="K5">
        <f>Sheet1!M27</f>
        <v>0</v>
      </c>
      <c r="L5">
        <f>Sheet1!N27</f>
        <v>3</v>
      </c>
      <c r="M5" t="str">
        <f>Sheet1!O27</f>
        <v>MARIA</v>
      </c>
      <c r="N5">
        <f>Sheet1!P27</f>
        <v>5</v>
      </c>
      <c r="O5" t="str">
        <f>Sheet1!Q27</f>
        <v>PEPA</v>
      </c>
      <c r="P5">
        <f>Sheet1!R27</f>
        <v>0</v>
      </c>
      <c r="Q5">
        <f>Sheet1!S27</f>
        <v>0</v>
      </c>
      <c r="R5">
        <f>Sheet1!T27</f>
        <v>0</v>
      </c>
      <c r="S5">
        <f>Sheet1!U27</f>
        <v>0</v>
      </c>
      <c r="T5" s="19">
        <f>Sheet1!V27</f>
        <v>0</v>
      </c>
      <c r="U5">
        <f>Sheet1!W27</f>
        <v>0</v>
      </c>
      <c r="V5">
        <f>Sheet1!X27</f>
        <v>0</v>
      </c>
      <c r="W5">
        <f>Sheet1!Y27</f>
        <v>0</v>
      </c>
      <c r="X5">
        <f>Sheet1!Z27</f>
        <v>0</v>
      </c>
      <c r="Y5">
        <f>Sheet1!AA27</f>
        <v>0</v>
      </c>
      <c r="Z5">
        <f>Sheet1!AB27</f>
        <v>0</v>
      </c>
      <c r="AA5">
        <f>Sheet1!AC27</f>
        <v>0</v>
      </c>
    </row>
    <row r="6" spans="1:27" x14ac:dyDescent="0.25">
      <c r="A6">
        <f>Sheet1!C28</f>
        <v>0</v>
      </c>
      <c r="B6">
        <f>Sheet1!D28</f>
        <v>0</v>
      </c>
      <c r="C6">
        <f>Sheet1!E28</f>
        <v>0</v>
      </c>
      <c r="D6">
        <f>Sheet1!F28</f>
        <v>0</v>
      </c>
      <c r="E6">
        <f>Sheet1!G28</f>
        <v>0</v>
      </c>
      <c r="F6">
        <f>Sheet1!H28</f>
        <v>0</v>
      </c>
      <c r="G6">
        <f>Sheet1!I28</f>
        <v>0</v>
      </c>
      <c r="H6">
        <f>Sheet1!J28</f>
        <v>0</v>
      </c>
      <c r="I6">
        <f>Sheet1!K28</f>
        <v>0</v>
      </c>
      <c r="J6">
        <f>Sheet1!L28</f>
        <v>0</v>
      </c>
      <c r="K6">
        <f>Sheet1!M28</f>
        <v>0</v>
      </c>
      <c r="L6">
        <f>Sheet1!N28</f>
        <v>0</v>
      </c>
      <c r="M6">
        <f>Sheet1!O28</f>
        <v>0</v>
      </c>
      <c r="N6">
        <f>Sheet1!P28</f>
        <v>0</v>
      </c>
      <c r="O6">
        <f>Sheet1!Q28</f>
        <v>0</v>
      </c>
      <c r="P6">
        <f>Sheet1!R28</f>
        <v>0</v>
      </c>
      <c r="Q6">
        <f>Sheet1!S28</f>
        <v>0</v>
      </c>
      <c r="R6">
        <f>Sheet1!T28</f>
        <v>0</v>
      </c>
      <c r="S6">
        <f>Sheet1!U28</f>
        <v>0</v>
      </c>
      <c r="T6" s="19">
        <f>Sheet1!V28</f>
        <v>0</v>
      </c>
      <c r="U6">
        <f>Sheet1!W28</f>
        <v>0</v>
      </c>
      <c r="V6">
        <f>Sheet1!X28</f>
        <v>0</v>
      </c>
      <c r="W6">
        <f>Sheet1!Y28</f>
        <v>0</v>
      </c>
      <c r="X6">
        <f>Sheet1!Z28</f>
        <v>0</v>
      </c>
      <c r="Y6">
        <f>Sheet1!AA28</f>
        <v>0</v>
      </c>
      <c r="Z6">
        <f>Sheet1!AB28</f>
        <v>0</v>
      </c>
      <c r="AA6">
        <f>Sheet1!AC28</f>
        <v>0</v>
      </c>
    </row>
    <row r="7" spans="1:27" x14ac:dyDescent="0.25">
      <c r="A7" t="str">
        <f>Sheet1!C29</f>
        <v/>
      </c>
      <c r="B7">
        <f>Sheet1!D29</f>
        <v>0</v>
      </c>
      <c r="C7">
        <f>Sheet1!E29</f>
        <v>0</v>
      </c>
      <c r="D7">
        <f>Sheet1!F29</f>
        <v>0</v>
      </c>
      <c r="E7">
        <f>Sheet1!G29</f>
        <v>0</v>
      </c>
      <c r="F7">
        <f>Sheet1!H29</f>
        <v>0</v>
      </c>
      <c r="G7">
        <f>Sheet1!I29</f>
        <v>0</v>
      </c>
      <c r="H7">
        <f>Sheet1!J29</f>
        <v>0</v>
      </c>
      <c r="I7">
        <f>Sheet1!K29</f>
        <v>0</v>
      </c>
      <c r="J7">
        <f>Sheet1!L29</f>
        <v>0</v>
      </c>
      <c r="K7">
        <f>Sheet1!M29</f>
        <v>0</v>
      </c>
      <c r="L7">
        <f>Sheet1!N29</f>
        <v>0</v>
      </c>
      <c r="M7">
        <f>Sheet1!O29</f>
        <v>0</v>
      </c>
      <c r="N7">
        <f>Sheet1!P29</f>
        <v>0</v>
      </c>
      <c r="O7">
        <f>Sheet1!Q29</f>
        <v>0</v>
      </c>
      <c r="P7">
        <f>Sheet1!R29</f>
        <v>0</v>
      </c>
      <c r="Q7">
        <f>Sheet1!S29</f>
        <v>0</v>
      </c>
      <c r="R7">
        <f>Sheet1!T29</f>
        <v>0</v>
      </c>
      <c r="S7">
        <f>Sheet1!U29</f>
        <v>0</v>
      </c>
      <c r="T7" s="19">
        <f>Sheet1!V29</f>
        <v>0</v>
      </c>
      <c r="U7">
        <f>Sheet1!W29</f>
        <v>0</v>
      </c>
      <c r="V7">
        <f>Sheet1!X29</f>
        <v>0</v>
      </c>
      <c r="W7">
        <f>Sheet1!Y29</f>
        <v>0</v>
      </c>
      <c r="X7">
        <f>Sheet1!Z29</f>
        <v>0</v>
      </c>
      <c r="Y7">
        <f>Sheet1!AA29</f>
        <v>0</v>
      </c>
      <c r="Z7">
        <f>Sheet1!AB29</f>
        <v>0</v>
      </c>
      <c r="AA7">
        <f>Sheet1!AC29</f>
        <v>0</v>
      </c>
    </row>
    <row r="8" spans="1:27" x14ac:dyDescent="0.25">
      <c r="A8" t="str">
        <f>Sheet1!C30</f>
        <v/>
      </c>
      <c r="B8">
        <f>Sheet1!D30</f>
        <v>0</v>
      </c>
      <c r="C8">
        <f>Sheet1!E30</f>
        <v>0</v>
      </c>
      <c r="D8">
        <f>Sheet1!F30</f>
        <v>0</v>
      </c>
      <c r="E8">
        <f>Sheet1!G30</f>
        <v>0</v>
      </c>
      <c r="F8">
        <f>Sheet1!H30</f>
        <v>0</v>
      </c>
      <c r="G8">
        <f>Sheet1!I30</f>
        <v>0</v>
      </c>
      <c r="H8">
        <f>Sheet1!J30</f>
        <v>0</v>
      </c>
      <c r="I8">
        <f>Sheet1!K30</f>
        <v>0</v>
      </c>
      <c r="J8">
        <f>Sheet1!L30</f>
        <v>0</v>
      </c>
      <c r="K8">
        <f>Sheet1!M30</f>
        <v>0</v>
      </c>
      <c r="L8">
        <f>Sheet1!N30</f>
        <v>0</v>
      </c>
      <c r="M8">
        <f>Sheet1!O30</f>
        <v>0</v>
      </c>
      <c r="N8">
        <f>Sheet1!P30</f>
        <v>0</v>
      </c>
      <c r="O8">
        <f>Sheet1!Q30</f>
        <v>0</v>
      </c>
      <c r="P8">
        <f>Sheet1!R30</f>
        <v>0</v>
      </c>
      <c r="Q8">
        <f>Sheet1!S30</f>
        <v>0</v>
      </c>
      <c r="R8">
        <f>Sheet1!T30</f>
        <v>0</v>
      </c>
      <c r="S8">
        <f>Sheet1!U30</f>
        <v>0</v>
      </c>
      <c r="T8" s="19">
        <f>Sheet1!V30</f>
        <v>0</v>
      </c>
      <c r="U8">
        <f>Sheet1!W30</f>
        <v>0</v>
      </c>
      <c r="V8">
        <f>Sheet1!X30</f>
        <v>0</v>
      </c>
      <c r="W8">
        <f>Sheet1!Y30</f>
        <v>0</v>
      </c>
      <c r="X8">
        <f>Sheet1!Z30</f>
        <v>0</v>
      </c>
      <c r="Y8">
        <f>Sheet1!AA30</f>
        <v>0</v>
      </c>
      <c r="Z8">
        <f>Sheet1!AB30</f>
        <v>0</v>
      </c>
      <c r="AA8">
        <f>Sheet1!AC30</f>
        <v>0</v>
      </c>
    </row>
    <row r="9" spans="1:27" x14ac:dyDescent="0.25">
      <c r="A9" t="str">
        <f>Sheet1!C31</f>
        <v/>
      </c>
      <c r="B9">
        <f>Sheet1!D31</f>
        <v>0</v>
      </c>
      <c r="C9">
        <f>Sheet1!E31</f>
        <v>0</v>
      </c>
      <c r="D9">
        <f>Sheet1!F31</f>
        <v>0</v>
      </c>
      <c r="E9">
        <f>Sheet1!G31</f>
        <v>0</v>
      </c>
      <c r="F9">
        <f>Sheet1!H31</f>
        <v>0</v>
      </c>
      <c r="G9">
        <f>Sheet1!I31</f>
        <v>0</v>
      </c>
      <c r="H9">
        <f>Sheet1!J31</f>
        <v>0</v>
      </c>
      <c r="I9">
        <f>Sheet1!K31</f>
        <v>0</v>
      </c>
      <c r="J9">
        <f>Sheet1!L31</f>
        <v>0</v>
      </c>
      <c r="K9">
        <f>Sheet1!M31</f>
        <v>0</v>
      </c>
      <c r="L9">
        <f>Sheet1!N31</f>
        <v>0</v>
      </c>
      <c r="M9">
        <f>Sheet1!O31</f>
        <v>0</v>
      </c>
      <c r="N9">
        <f>Sheet1!P31</f>
        <v>0</v>
      </c>
      <c r="O9">
        <f>Sheet1!Q31</f>
        <v>0</v>
      </c>
      <c r="P9">
        <f>Sheet1!R31</f>
        <v>0</v>
      </c>
      <c r="Q9">
        <f>Sheet1!S31</f>
        <v>0</v>
      </c>
      <c r="R9">
        <f>Sheet1!T31</f>
        <v>0</v>
      </c>
      <c r="S9">
        <f>Sheet1!U31</f>
        <v>0</v>
      </c>
      <c r="T9" s="19">
        <f>Sheet1!V31</f>
        <v>0</v>
      </c>
      <c r="U9">
        <f>Sheet1!W31</f>
        <v>0</v>
      </c>
      <c r="V9">
        <f>Sheet1!X31</f>
        <v>0</v>
      </c>
      <c r="W9">
        <f>Sheet1!Y31</f>
        <v>0</v>
      </c>
      <c r="X9">
        <f>Sheet1!Z31</f>
        <v>0</v>
      </c>
      <c r="Y9">
        <f>Sheet1!AA31</f>
        <v>0</v>
      </c>
      <c r="Z9">
        <f>Sheet1!AB31</f>
        <v>0</v>
      </c>
      <c r="AA9">
        <f>Sheet1!AC31</f>
        <v>0</v>
      </c>
    </row>
    <row r="10" spans="1:27" x14ac:dyDescent="0.25">
      <c r="A10" t="str">
        <f>Sheet1!C32</f>
        <v/>
      </c>
      <c r="B10">
        <f>Sheet1!D32</f>
        <v>0</v>
      </c>
      <c r="C10">
        <f>Sheet1!E32</f>
        <v>0</v>
      </c>
      <c r="D10">
        <f>Sheet1!F32</f>
        <v>0</v>
      </c>
      <c r="E10">
        <f>Sheet1!G32</f>
        <v>0</v>
      </c>
      <c r="F10">
        <f>Sheet1!H32</f>
        <v>0</v>
      </c>
      <c r="G10">
        <f>Sheet1!I32</f>
        <v>0</v>
      </c>
      <c r="H10">
        <f>Sheet1!J32</f>
        <v>0</v>
      </c>
      <c r="I10">
        <f>Sheet1!K32</f>
        <v>0</v>
      </c>
      <c r="J10">
        <f>Sheet1!L32</f>
        <v>0</v>
      </c>
      <c r="K10">
        <f>Sheet1!M32</f>
        <v>0</v>
      </c>
      <c r="L10">
        <f>Sheet1!N32</f>
        <v>0</v>
      </c>
      <c r="M10">
        <f>Sheet1!O32</f>
        <v>0</v>
      </c>
      <c r="N10">
        <f>Sheet1!P32</f>
        <v>0</v>
      </c>
      <c r="O10">
        <f>Sheet1!Q32</f>
        <v>0</v>
      </c>
      <c r="P10">
        <f>Sheet1!R32</f>
        <v>0</v>
      </c>
      <c r="Q10">
        <f>Sheet1!S32</f>
        <v>0</v>
      </c>
      <c r="R10">
        <f>Sheet1!T32</f>
        <v>0</v>
      </c>
      <c r="S10">
        <f>Sheet1!U32</f>
        <v>0</v>
      </c>
      <c r="T10" s="19">
        <f>Sheet1!V32</f>
        <v>0</v>
      </c>
      <c r="U10">
        <f>Sheet1!W32</f>
        <v>0</v>
      </c>
      <c r="V10">
        <f>Sheet1!X32</f>
        <v>0</v>
      </c>
      <c r="W10">
        <f>Sheet1!Y32</f>
        <v>0</v>
      </c>
      <c r="X10">
        <f>Sheet1!Z32</f>
        <v>0</v>
      </c>
      <c r="Y10">
        <f>Sheet1!AA32</f>
        <v>0</v>
      </c>
      <c r="Z10">
        <f>Sheet1!AB32</f>
        <v>0</v>
      </c>
      <c r="AA10">
        <f>Sheet1!AC32</f>
        <v>0</v>
      </c>
    </row>
    <row r="11" spans="1:27" x14ac:dyDescent="0.25">
      <c r="A11" t="str">
        <f>Sheet1!C33</f>
        <v/>
      </c>
      <c r="B11">
        <f>Sheet1!D33</f>
        <v>0</v>
      </c>
      <c r="C11">
        <f>Sheet1!E33</f>
        <v>0</v>
      </c>
      <c r="D11">
        <f>Sheet1!F33</f>
        <v>0</v>
      </c>
      <c r="E11">
        <f>Sheet1!G33</f>
        <v>0</v>
      </c>
      <c r="F11">
        <f>Sheet1!H33</f>
        <v>0</v>
      </c>
      <c r="G11">
        <f>Sheet1!I33</f>
        <v>0</v>
      </c>
      <c r="H11">
        <f>Sheet1!J33</f>
        <v>0</v>
      </c>
      <c r="I11">
        <f>Sheet1!K33</f>
        <v>0</v>
      </c>
      <c r="J11">
        <f>Sheet1!L33</f>
        <v>0</v>
      </c>
      <c r="K11">
        <f>Sheet1!M33</f>
        <v>0</v>
      </c>
      <c r="L11">
        <f>Sheet1!N33</f>
        <v>0</v>
      </c>
      <c r="M11">
        <f>Sheet1!O33</f>
        <v>0</v>
      </c>
      <c r="N11">
        <f>Sheet1!P33</f>
        <v>0</v>
      </c>
      <c r="O11">
        <f>Sheet1!Q33</f>
        <v>0</v>
      </c>
      <c r="P11">
        <f>Sheet1!R33</f>
        <v>0</v>
      </c>
      <c r="Q11">
        <f>Sheet1!S33</f>
        <v>0</v>
      </c>
      <c r="R11">
        <f>Sheet1!T33</f>
        <v>0</v>
      </c>
      <c r="S11">
        <f>Sheet1!U33</f>
        <v>0</v>
      </c>
      <c r="T11" s="19">
        <f>Sheet1!V33</f>
        <v>0</v>
      </c>
      <c r="U11">
        <f>Sheet1!W33</f>
        <v>0</v>
      </c>
      <c r="V11">
        <f>Sheet1!X33</f>
        <v>0</v>
      </c>
      <c r="W11">
        <f>Sheet1!Y33</f>
        <v>0</v>
      </c>
      <c r="X11">
        <f>Sheet1!Z33</f>
        <v>0</v>
      </c>
      <c r="Y11">
        <f>Sheet1!AA33</f>
        <v>0</v>
      </c>
      <c r="Z11">
        <f>Sheet1!AB33</f>
        <v>0</v>
      </c>
      <c r="AA11">
        <f>Sheet1!AC33</f>
        <v>0</v>
      </c>
    </row>
    <row r="12" spans="1:27" x14ac:dyDescent="0.25">
      <c r="A12" t="str">
        <f>Sheet1!C34</f>
        <v/>
      </c>
      <c r="B12">
        <f>Sheet1!D34</f>
        <v>0</v>
      </c>
      <c r="C12">
        <f>Sheet1!E34</f>
        <v>0</v>
      </c>
      <c r="D12">
        <f>Sheet1!F34</f>
        <v>0</v>
      </c>
      <c r="E12">
        <f>Sheet1!G34</f>
        <v>0</v>
      </c>
      <c r="F12">
        <f>Sheet1!H34</f>
        <v>0</v>
      </c>
      <c r="G12">
        <f>Sheet1!I34</f>
        <v>0</v>
      </c>
      <c r="H12">
        <f>Sheet1!J34</f>
        <v>0</v>
      </c>
      <c r="I12">
        <f>Sheet1!K34</f>
        <v>0</v>
      </c>
      <c r="J12">
        <f>Sheet1!L34</f>
        <v>0</v>
      </c>
      <c r="K12">
        <f>Sheet1!M34</f>
        <v>0</v>
      </c>
      <c r="L12">
        <f>Sheet1!N34</f>
        <v>0</v>
      </c>
      <c r="M12">
        <f>Sheet1!O34</f>
        <v>0</v>
      </c>
      <c r="N12">
        <f>Sheet1!P34</f>
        <v>0</v>
      </c>
      <c r="O12">
        <f>Sheet1!Q34</f>
        <v>0</v>
      </c>
      <c r="P12">
        <f>Sheet1!R34</f>
        <v>0</v>
      </c>
      <c r="Q12">
        <f>Sheet1!S34</f>
        <v>0</v>
      </c>
      <c r="R12">
        <f>Sheet1!T34</f>
        <v>0</v>
      </c>
      <c r="S12">
        <f>Sheet1!U34</f>
        <v>0</v>
      </c>
      <c r="T12" s="19">
        <f>Sheet1!V34</f>
        <v>0</v>
      </c>
      <c r="U12">
        <f>Sheet1!W34</f>
        <v>0</v>
      </c>
      <c r="V12">
        <f>Sheet1!X34</f>
        <v>0</v>
      </c>
      <c r="W12">
        <f>Sheet1!Y34</f>
        <v>0</v>
      </c>
      <c r="X12">
        <f>Sheet1!Z34</f>
        <v>0</v>
      </c>
      <c r="Y12">
        <f>Sheet1!AA34</f>
        <v>0</v>
      </c>
      <c r="Z12">
        <f>Sheet1!AB34</f>
        <v>0</v>
      </c>
      <c r="AA12">
        <f>Sheet1!AC34</f>
        <v>0</v>
      </c>
    </row>
    <row r="13" spans="1:27" x14ac:dyDescent="0.25">
      <c r="A13" t="str">
        <f>Sheet1!C35</f>
        <v/>
      </c>
      <c r="B13">
        <f>Sheet1!D35</f>
        <v>0</v>
      </c>
      <c r="C13">
        <f>Sheet1!E35</f>
        <v>0</v>
      </c>
      <c r="D13">
        <f>Sheet1!F35</f>
        <v>0</v>
      </c>
      <c r="E13">
        <f>Sheet1!G35</f>
        <v>0</v>
      </c>
      <c r="F13">
        <f>Sheet1!H35</f>
        <v>0</v>
      </c>
      <c r="G13">
        <f>Sheet1!I35</f>
        <v>0</v>
      </c>
      <c r="H13">
        <f>Sheet1!J35</f>
        <v>0</v>
      </c>
      <c r="I13">
        <f>Sheet1!K35</f>
        <v>0</v>
      </c>
      <c r="J13">
        <f>Sheet1!L35</f>
        <v>0</v>
      </c>
      <c r="K13">
        <f>Sheet1!M35</f>
        <v>0</v>
      </c>
      <c r="L13">
        <f>Sheet1!N35</f>
        <v>0</v>
      </c>
      <c r="M13">
        <f>Sheet1!O35</f>
        <v>0</v>
      </c>
      <c r="N13">
        <f>Sheet1!P35</f>
        <v>0</v>
      </c>
      <c r="O13">
        <f>Sheet1!Q35</f>
        <v>0</v>
      </c>
      <c r="P13">
        <f>Sheet1!R35</f>
        <v>0</v>
      </c>
      <c r="Q13">
        <f>Sheet1!S35</f>
        <v>0</v>
      </c>
      <c r="R13">
        <f>Sheet1!T35</f>
        <v>0</v>
      </c>
      <c r="S13">
        <f>Sheet1!U35</f>
        <v>0</v>
      </c>
      <c r="T13" s="19">
        <f>Sheet1!V35</f>
        <v>0</v>
      </c>
      <c r="U13">
        <f>Sheet1!W35</f>
        <v>0</v>
      </c>
      <c r="V13">
        <f>Sheet1!X35</f>
        <v>0</v>
      </c>
      <c r="W13">
        <f>Sheet1!Y35</f>
        <v>0</v>
      </c>
      <c r="X13">
        <f>Sheet1!Z35</f>
        <v>0</v>
      </c>
      <c r="Y13">
        <f>Sheet1!AA35</f>
        <v>0</v>
      </c>
      <c r="Z13">
        <f>Sheet1!AB35</f>
        <v>0</v>
      </c>
      <c r="AA13">
        <f>Sheet1!AC35</f>
        <v>0</v>
      </c>
    </row>
    <row r="14" spans="1:27" x14ac:dyDescent="0.25">
      <c r="A14" s="19" t="str">
        <f>Sheet1!C36</f>
        <v/>
      </c>
      <c r="B14" s="19">
        <f>Sheet1!D36</f>
        <v>0</v>
      </c>
      <c r="C14" s="19">
        <f>Sheet1!E36</f>
        <v>0</v>
      </c>
      <c r="D14" s="19">
        <f>Sheet1!F36</f>
        <v>0</v>
      </c>
      <c r="E14" s="19">
        <f>Sheet1!G36</f>
        <v>0</v>
      </c>
      <c r="F14" s="19">
        <f>Sheet1!H36</f>
        <v>0</v>
      </c>
      <c r="G14" s="19">
        <f>Sheet1!I36</f>
        <v>0</v>
      </c>
      <c r="H14" s="19">
        <f>Sheet1!J36</f>
        <v>0</v>
      </c>
      <c r="I14" s="19">
        <f>Sheet1!K36</f>
        <v>0</v>
      </c>
      <c r="J14" s="19">
        <f>Sheet1!L36</f>
        <v>0</v>
      </c>
      <c r="K14" s="19">
        <f>Sheet1!M36</f>
        <v>0</v>
      </c>
      <c r="L14" s="19">
        <f>Sheet1!N36</f>
        <v>0</v>
      </c>
      <c r="M14" s="19">
        <f>Sheet1!O36</f>
        <v>0</v>
      </c>
      <c r="N14" s="19">
        <f>Sheet1!P36</f>
        <v>0</v>
      </c>
      <c r="O14" s="19">
        <f>Sheet1!Q36</f>
        <v>0</v>
      </c>
      <c r="P14" s="19">
        <f>Sheet1!R36</f>
        <v>0</v>
      </c>
      <c r="Q14" s="19">
        <f>Sheet1!S36</f>
        <v>0</v>
      </c>
      <c r="R14" s="19">
        <f>Sheet1!T36</f>
        <v>0</v>
      </c>
      <c r="S14" s="19">
        <f>Sheet1!U36</f>
        <v>0</v>
      </c>
      <c r="T14" s="19">
        <f>Sheet1!V36</f>
        <v>0</v>
      </c>
      <c r="U14">
        <f>Sheet1!W36</f>
        <v>0</v>
      </c>
      <c r="V14">
        <f>Sheet1!X36</f>
        <v>0</v>
      </c>
      <c r="W14">
        <f>Sheet1!Y36</f>
        <v>0</v>
      </c>
      <c r="X14">
        <f>Sheet1!Z36</f>
        <v>0</v>
      </c>
      <c r="Y14">
        <f>Sheet1!AA36</f>
        <v>0</v>
      </c>
      <c r="Z14">
        <f>Sheet1!AB36</f>
        <v>0</v>
      </c>
      <c r="AA14">
        <f>Sheet1!AC36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AB37-9BA5-42C0-A800-60D9C6838099}">
  <dimension ref="A1:F14"/>
  <sheetViews>
    <sheetView workbookViewId="0">
      <selection activeCell="D6" sqref="D6"/>
    </sheetView>
  </sheetViews>
  <sheetFormatPr defaultRowHeight="15" x14ac:dyDescent="0.25"/>
  <sheetData>
    <row r="1" spans="1:6" x14ac:dyDescent="0.25">
      <c r="A1" t="str">
        <f>Sheet1!C71</f>
        <v>id_profe</v>
      </c>
      <c r="B1" t="str">
        <f>Sheet1!D71</f>
        <v>L</v>
      </c>
      <c r="C1" t="str">
        <f>Sheet1!E71</f>
        <v>M</v>
      </c>
      <c r="D1" t="str">
        <f>Sheet1!F71</f>
        <v>X</v>
      </c>
      <c r="E1" t="str">
        <f>Sheet1!G71</f>
        <v>J</v>
      </c>
      <c r="F1" t="str">
        <f>Sheet1!H71</f>
        <v>V</v>
      </c>
    </row>
    <row r="2" spans="1:6" x14ac:dyDescent="0.25">
      <c r="A2" t="str">
        <f>Sheet1!C72</f>
        <v>PEPE</v>
      </c>
      <c r="B2">
        <f>Sheet1!D72</f>
        <v>0</v>
      </c>
      <c r="C2" t="str">
        <f>Sheet1!E72</f>
        <v>X</v>
      </c>
      <c r="D2">
        <f>Sheet1!F72</f>
        <v>0</v>
      </c>
      <c r="E2">
        <f>Sheet1!G72</f>
        <v>0</v>
      </c>
      <c r="F2">
        <f>Sheet1!H72</f>
        <v>0</v>
      </c>
    </row>
    <row r="3" spans="1:6" x14ac:dyDescent="0.25">
      <c r="A3" t="str">
        <f>Sheet1!C73</f>
        <v>PEPA</v>
      </c>
      <c r="B3">
        <f>Sheet1!D73</f>
        <v>0</v>
      </c>
      <c r="C3">
        <f>Sheet1!E73</f>
        <v>0</v>
      </c>
      <c r="D3">
        <f>Sheet1!F73</f>
        <v>0</v>
      </c>
      <c r="E3">
        <f>Sheet1!G73</f>
        <v>0</v>
      </c>
      <c r="F3">
        <f>Sheet1!H73</f>
        <v>0</v>
      </c>
    </row>
    <row r="4" spans="1:6" x14ac:dyDescent="0.25">
      <c r="A4" t="str">
        <f>Sheet1!C74</f>
        <v>MARIO</v>
      </c>
      <c r="B4" t="str">
        <f>Sheet1!D74</f>
        <v>X</v>
      </c>
      <c r="C4">
        <f>Sheet1!E74</f>
        <v>0</v>
      </c>
      <c r="D4">
        <f>Sheet1!F74</f>
        <v>0</v>
      </c>
      <c r="E4">
        <f>Sheet1!G74</f>
        <v>0</v>
      </c>
      <c r="F4">
        <f>Sheet1!H74</f>
        <v>0</v>
      </c>
    </row>
    <row r="5" spans="1:6" x14ac:dyDescent="0.25">
      <c r="A5" t="str">
        <f>Sheet1!C75</f>
        <v>MARIA</v>
      </c>
      <c r="B5">
        <f>Sheet1!D75</f>
        <v>0</v>
      </c>
      <c r="C5" t="str">
        <f>Sheet1!E75</f>
        <v>X</v>
      </c>
      <c r="D5">
        <f>Sheet1!F75</f>
        <v>0</v>
      </c>
      <c r="E5">
        <f>Sheet1!G75</f>
        <v>0</v>
      </c>
      <c r="F5" t="str">
        <f>Sheet1!H75</f>
        <v>X</v>
      </c>
    </row>
    <row r="6" spans="1:6" x14ac:dyDescent="0.25">
      <c r="A6" t="str">
        <f>Sheet1!C76</f>
        <v/>
      </c>
      <c r="B6">
        <f>Sheet1!D76</f>
        <v>0</v>
      </c>
      <c r="C6">
        <f>Sheet1!E76</f>
        <v>0</v>
      </c>
      <c r="D6">
        <f>Sheet1!F76</f>
        <v>0</v>
      </c>
      <c r="E6">
        <f>Sheet1!G76</f>
        <v>0</v>
      </c>
      <c r="F6">
        <f>Sheet1!H76</f>
        <v>0</v>
      </c>
    </row>
    <row r="7" spans="1:6" x14ac:dyDescent="0.25">
      <c r="A7" t="str">
        <f>Sheet1!C77</f>
        <v/>
      </c>
      <c r="B7">
        <f>Sheet1!D77</f>
        <v>0</v>
      </c>
      <c r="C7">
        <f>Sheet1!E77</f>
        <v>0</v>
      </c>
      <c r="D7">
        <f>Sheet1!F77</f>
        <v>0</v>
      </c>
      <c r="E7">
        <f>Sheet1!G77</f>
        <v>0</v>
      </c>
      <c r="F7">
        <f>Sheet1!H77</f>
        <v>0</v>
      </c>
    </row>
    <row r="8" spans="1:6" x14ac:dyDescent="0.25">
      <c r="A8" t="str">
        <f>Sheet1!C78</f>
        <v/>
      </c>
      <c r="B8">
        <f>Sheet1!D78</f>
        <v>0</v>
      </c>
      <c r="C8">
        <f>Sheet1!E78</f>
        <v>0</v>
      </c>
      <c r="D8">
        <f>Sheet1!F78</f>
        <v>0</v>
      </c>
      <c r="E8">
        <f>Sheet1!G78</f>
        <v>0</v>
      </c>
      <c r="F8">
        <f>Sheet1!H78</f>
        <v>0</v>
      </c>
    </row>
    <row r="9" spans="1:6" x14ac:dyDescent="0.25">
      <c r="A9" t="str">
        <f>Sheet1!C79</f>
        <v/>
      </c>
      <c r="B9">
        <f>Sheet1!D79</f>
        <v>0</v>
      </c>
      <c r="C9">
        <f>Sheet1!E79</f>
        <v>0</v>
      </c>
      <c r="D9">
        <f>Sheet1!F79</f>
        <v>0</v>
      </c>
      <c r="E9">
        <f>Sheet1!G79</f>
        <v>0</v>
      </c>
      <c r="F9">
        <f>Sheet1!H79</f>
        <v>0</v>
      </c>
    </row>
    <row r="10" spans="1:6" x14ac:dyDescent="0.25">
      <c r="A10" t="str">
        <f>Sheet1!C80</f>
        <v/>
      </c>
      <c r="B10">
        <f>Sheet1!D80</f>
        <v>0</v>
      </c>
      <c r="C10">
        <f>Sheet1!E80</f>
        <v>0</v>
      </c>
      <c r="D10">
        <f>Sheet1!F80</f>
        <v>0</v>
      </c>
      <c r="E10">
        <f>Sheet1!G80</f>
        <v>0</v>
      </c>
      <c r="F10">
        <f>Sheet1!H80</f>
        <v>0</v>
      </c>
    </row>
    <row r="11" spans="1:6" x14ac:dyDescent="0.25">
      <c r="A11" t="str">
        <f>Sheet1!C81</f>
        <v/>
      </c>
      <c r="B11">
        <f>Sheet1!D81</f>
        <v>0</v>
      </c>
      <c r="C11">
        <f>Sheet1!E81</f>
        <v>0</v>
      </c>
      <c r="D11">
        <f>Sheet1!F81</f>
        <v>0</v>
      </c>
      <c r="E11">
        <f>Sheet1!G81</f>
        <v>0</v>
      </c>
      <c r="F11">
        <f>Sheet1!H81</f>
        <v>0</v>
      </c>
    </row>
    <row r="12" spans="1:6" x14ac:dyDescent="0.25">
      <c r="A12" t="str">
        <f>Sheet1!C82</f>
        <v/>
      </c>
      <c r="B12">
        <f>Sheet1!D82</f>
        <v>0</v>
      </c>
      <c r="C12">
        <f>Sheet1!E82</f>
        <v>0</v>
      </c>
      <c r="D12">
        <f>Sheet1!F82</f>
        <v>0</v>
      </c>
      <c r="E12">
        <f>Sheet1!G82</f>
        <v>0</v>
      </c>
      <c r="F12">
        <f>Sheet1!H82</f>
        <v>0</v>
      </c>
    </row>
    <row r="13" spans="1:6" x14ac:dyDescent="0.25">
      <c r="A13" t="str">
        <f>Sheet1!C83</f>
        <v/>
      </c>
      <c r="B13">
        <f>Sheet1!D83</f>
        <v>0</v>
      </c>
      <c r="C13">
        <f>Sheet1!E83</f>
        <v>0</v>
      </c>
      <c r="D13">
        <f>Sheet1!F83</f>
        <v>0</v>
      </c>
      <c r="E13">
        <f>Sheet1!G83</f>
        <v>0</v>
      </c>
      <c r="F13">
        <f>Sheet1!H83</f>
        <v>0</v>
      </c>
    </row>
    <row r="14" spans="1:6" x14ac:dyDescent="0.25">
      <c r="A14" t="str">
        <f>Sheet1!C84</f>
        <v/>
      </c>
      <c r="B14">
        <f>Sheet1!D84</f>
        <v>0</v>
      </c>
      <c r="C14">
        <f>Sheet1!E84</f>
        <v>0</v>
      </c>
      <c r="D14">
        <f>Sheet1!F84</f>
        <v>0</v>
      </c>
      <c r="E14">
        <f>Sheet1!G84</f>
        <v>0</v>
      </c>
      <c r="F14">
        <f>Sheet1!H84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04B1-4412-4601-A7E6-1F14C0007A15}">
  <dimension ref="A1:E3"/>
  <sheetViews>
    <sheetView workbookViewId="0">
      <selection activeCell="K17" sqref="K17"/>
    </sheetView>
  </sheetViews>
  <sheetFormatPr defaultRowHeight="15" x14ac:dyDescent="0.25"/>
  <sheetData>
    <row r="1" spans="1:5" x14ac:dyDescent="0.25">
      <c r="A1" t="str">
        <f>Sheet1!D88</f>
        <v>L</v>
      </c>
      <c r="B1" t="str">
        <f>Sheet1!E88</f>
        <v>M</v>
      </c>
      <c r="C1" t="str">
        <f>Sheet1!F88</f>
        <v>X</v>
      </c>
      <c r="D1" t="str">
        <f>Sheet1!G88</f>
        <v>J</v>
      </c>
      <c r="E1" t="str">
        <f>Sheet1!H88</f>
        <v>V</v>
      </c>
    </row>
    <row r="2" spans="1:5" x14ac:dyDescent="0.25">
      <c r="A2">
        <f>Sheet1!D89</f>
        <v>8</v>
      </c>
      <c r="B2">
        <f>Sheet1!E89</f>
        <v>8</v>
      </c>
      <c r="C2">
        <f>Sheet1!F89</f>
        <v>8</v>
      </c>
      <c r="D2">
        <f>Sheet1!G89</f>
        <v>8</v>
      </c>
      <c r="E2">
        <f>Sheet1!H89</f>
        <v>8</v>
      </c>
    </row>
    <row r="3" spans="1:5" x14ac:dyDescent="0.25">
      <c r="A3">
        <f>Sheet1!D90</f>
        <v>14</v>
      </c>
      <c r="B3">
        <f>Sheet1!E90</f>
        <v>14</v>
      </c>
      <c r="C3">
        <f>Sheet1!F90</f>
        <v>14</v>
      </c>
      <c r="D3">
        <f>Sheet1!G90</f>
        <v>14</v>
      </c>
      <c r="E3">
        <f>Sheet1!H90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Clases</vt:lpstr>
      <vt:lpstr>Profesores</vt:lpstr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Rotaeche, Ramon</dc:creator>
  <cp:lastModifiedBy>Rotaeche, Ramon</cp:lastModifiedBy>
  <dcterms:created xsi:type="dcterms:W3CDTF">2015-06-05T18:17:20Z</dcterms:created>
  <dcterms:modified xsi:type="dcterms:W3CDTF">2020-12-28T17:42:52Z</dcterms:modified>
</cp:coreProperties>
</file>