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"/>
    </mc:Choice>
  </mc:AlternateContent>
  <bookViews>
    <workbookView xWindow="0" yWindow="0" windowWidth="20490" windowHeight="7230"/>
  </bookViews>
  <sheets>
    <sheet name="Sheet1" sheetId="2" r:id="rId1"/>
    <sheet name="rf_important_measures" sheetId="1" r:id="rId2"/>
  </sheet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<sst xmlns="http://schemas.openxmlformats.org/spreadsheetml/2006/main" count="95" uniqueCount="66">
  <si>
    <t>MeanDecreaseGini</t>
  </si>
  <si>
    <t>MORT_30_COPD_score</t>
  </si>
  <si>
    <t>MORT_30_HF_score</t>
  </si>
  <si>
    <t>MORT_30_PN_score</t>
  </si>
  <si>
    <t>MORT_30_STK_score</t>
  </si>
  <si>
    <t>READM_30_AMI_score</t>
  </si>
  <si>
    <t>READM_30_COPD_score</t>
  </si>
  <si>
    <t>READM_30_HF_score</t>
  </si>
  <si>
    <t>READM_30_HIP_KNEE_score</t>
  </si>
  <si>
    <t>READM_30_HOSP_WIDE_score</t>
  </si>
  <si>
    <t>READM_30_PN_score</t>
  </si>
  <si>
    <t>READM_30_STK_score</t>
  </si>
  <si>
    <t>HAI_1_SIR</t>
  </si>
  <si>
    <t>HAI_2_SIR</t>
  </si>
  <si>
    <t>HAI_3_SIR</t>
  </si>
  <si>
    <t>HAI_6_SIR</t>
  </si>
  <si>
    <t>COMP_HIP_KNEE_Score</t>
  </si>
  <si>
    <t>PSI_90_SAFETY_Score</t>
  </si>
  <si>
    <t>H_CLEAN_LINEAR_SCORE_mean</t>
  </si>
  <si>
    <t>H_COMP_1_LINEAR_SCORE_mean</t>
  </si>
  <si>
    <t>H_COMP_2_LINEAR_SCORE_mean</t>
  </si>
  <si>
    <t>H_COMP_3_LINEAR_SCORE_mean</t>
  </si>
  <si>
    <t>H_COMP_4_LINEAR_SCORE_mean</t>
  </si>
  <si>
    <t>H_COMP_5_LINEAR_SCORE_mean</t>
  </si>
  <si>
    <t>H_COMP_6_LINEAR_SCORE_mean</t>
  </si>
  <si>
    <t>H_COMP_7_LINEAR_SCORE_mean</t>
  </si>
  <si>
    <t>H_HSP_RATING_LINEAR_SCORE_mean</t>
  </si>
  <si>
    <t>H_QUIET_LINEAR_SCORE_mean</t>
  </si>
  <si>
    <t>H_RECMND_LINEAR_SCORE_mean</t>
  </si>
  <si>
    <t>OP_10</t>
  </si>
  <si>
    <t>OP_11</t>
  </si>
  <si>
    <t>OP_13</t>
  </si>
  <si>
    <t>OP_14</t>
  </si>
  <si>
    <t>ED_1b_Score</t>
  </si>
  <si>
    <t>ED_2b_Score</t>
  </si>
  <si>
    <t>OP_18b_Score</t>
  </si>
  <si>
    <t>OP_20_Score</t>
  </si>
  <si>
    <t>OP_21_Score</t>
  </si>
  <si>
    <t>OP_5_Score</t>
  </si>
  <si>
    <t>IMM_2_Score</t>
  </si>
  <si>
    <t>IMM_3_OP_27_FAC_ADHPCT_Score</t>
  </si>
  <si>
    <t>OP_22_Score</t>
  </si>
  <si>
    <t>OP_29_Score</t>
  </si>
  <si>
    <t>OP_30_Score</t>
  </si>
  <si>
    <t>OP_4_Score</t>
  </si>
  <si>
    <t>PC_01_Score</t>
  </si>
  <si>
    <t>STK_6_Score</t>
  </si>
  <si>
    <t>STK_8_Score</t>
  </si>
  <si>
    <t>VTE_1_Score</t>
  </si>
  <si>
    <t>VTE_2_Score</t>
  </si>
  <si>
    <t>VTE_3_Score</t>
  </si>
  <si>
    <t>VTE_5_Score</t>
  </si>
  <si>
    <t>Group</t>
  </si>
  <si>
    <t>Safety</t>
  </si>
  <si>
    <t>Readmission</t>
  </si>
  <si>
    <t>Mortality</t>
  </si>
  <si>
    <t>Experience</t>
  </si>
  <si>
    <t>Timeliness</t>
  </si>
  <si>
    <t>Medical</t>
  </si>
  <si>
    <t>Effectiveness</t>
  </si>
  <si>
    <t>Fraction of Gini Decrease</t>
  </si>
  <si>
    <t>Cumulative</t>
  </si>
  <si>
    <t>Row Labels</t>
  </si>
  <si>
    <t>Grand Total</t>
  </si>
  <si>
    <t>Sum of Fraction of Gini Decrease</t>
  </si>
  <si>
    <t>Count of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</si>
</sst>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numFmt numFmtId="1" formatCode="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70" formatCode="0.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9" formatCode="0.00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9" formatCode="0.000"/>
    </dxf>
    <dxf>
      <numFmt numFmtId="169" formatCode="0.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169" formatCode="0.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8" formatCode="0.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7" formatCode="0.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6" formatCode="0.000000"/>
    </dxf>
    <dxf>
      <numFmt numFmtId="164" formatCode="0.0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hitij" refreshedDate="42888.721466087962" createdVersion="6" refreshedVersion="6" minRefreshableVersion="3" recordCount="29">
  <cacheSource type="worksheet">
    <worksheetSource ref="B1:E30" sheet="rf_important_measures"/>
  </cacheSource>
  <cacheFields count="4">
    <cacheField name="MeanDecreaseGini" numFmtId="2">
      <sharedItems containsSemiMixedTypes="0" containsString="0" containsNumber="1" minValue="2.2103121483834798" maxValue="28.221023258722699"/>
    </cacheField>
    <cacheField name="Group" numFmtId="0">
      <sharedItems count="7">
        <s v="Safety"/>
        <s v="Readmission"/>
        <s v="Mortality"/>
        <s v="Experience"/>
        <s v="Timeliness"/>
        <s v="Medical"/>
        <s v="Effectiveness"/>
      </sharedItems>
    </cacheField>
    <cacheField name="Fraction of Gini Decrease" numFmtId="169">
      <sharedItems containsSemiMixedTypes="0" containsString="0" containsNumber="1" minValue="1.2414062255671361E-2" maxValue="0.15850138629005578"/>
    </cacheField>
    <cacheField name="Cumulative" numFmtId="169">
      <sharedItems containsSemiMixedTypes="0" containsString="0" containsNumber="1" minValue="0.15850138629005578" maxValue="0.8010418972024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28.221023258722699"/>
    <x v="0"/>
    <n v="0.15850138629005578"/>
    <n v="0.15850138629005578"/>
  </r>
  <r>
    <n v="21.053669941952499"/>
    <x v="1"/>
    <n v="0.11824645200493647"/>
    <n v="0.27674783829499228"/>
  </r>
  <r>
    <n v="7.2222394315156402"/>
    <x v="2"/>
    <n v="4.0563198276664644E-2"/>
    <n v="0.31731103657165693"/>
  </r>
  <r>
    <n v="5.4406396887788402"/>
    <x v="1"/>
    <n v="3.055696900393591E-2"/>
    <n v="0.34786800557559283"/>
  </r>
  <r>
    <n v="4.8212868912241804"/>
    <x v="3"/>
    <n v="2.7078417708504214E-2"/>
    <n v="0.37494642328409705"/>
  </r>
  <r>
    <n v="4.7523003326881801"/>
    <x v="3"/>
    <n v="2.6690959569120255E-2"/>
    <n v="0.40163738285321732"/>
  </r>
  <r>
    <n v="4.3141531520418699"/>
    <x v="1"/>
    <n v="2.4230136837965221E-2"/>
    <n v="0.42586751969118253"/>
  </r>
  <r>
    <n v="4.2261694740820701"/>
    <x v="4"/>
    <n v="2.3735982717482871E-2"/>
    <n v="0.44960350240866542"/>
  </r>
  <r>
    <n v="3.99145479767044"/>
    <x v="3"/>
    <n v="2.2417724295284575E-2"/>
    <n v="0.47202122670394997"/>
  </r>
  <r>
    <n v="3.9699619814206799"/>
    <x v="3"/>
    <n v="2.2297011409021263E-2"/>
    <n v="0.49431823811297121"/>
  </r>
  <r>
    <n v="3.6421695804970802"/>
    <x v="2"/>
    <n v="2.0455988513238148E-2"/>
    <n v="0.51477422662620931"/>
  </r>
  <r>
    <n v="3.5664811121221698"/>
    <x v="3"/>
    <n v="2.0030889570027917E-2"/>
    <n v="0.53480511619623727"/>
  </r>
  <r>
    <n v="3.38086824647189"/>
    <x v="0"/>
    <n v="1.898840800410008E-2"/>
    <n v="0.55379352420033734"/>
  </r>
  <r>
    <n v="3.3333369484947202"/>
    <x v="1"/>
    <n v="1.8721451822090677E-2"/>
    <n v="0.57251497602242807"/>
  </r>
  <r>
    <n v="3.2749194325279198"/>
    <x v="4"/>
    <n v="1.839335396470709E-2"/>
    <n v="0.59090832998713516"/>
  </r>
  <r>
    <n v="3.24547520277312"/>
    <x v="3"/>
    <n v="1.8227982525422504E-2"/>
    <n v="0.60913631251255762"/>
  </r>
  <r>
    <n v="3.0781559953988098"/>
    <x v="2"/>
    <n v="1.7288246000681701E-2"/>
    <n v="0.6264245585132393"/>
  </r>
  <r>
    <n v="2.9643927730928401"/>
    <x v="3"/>
    <n v="1.664930288798834E-2"/>
    <n v="0.64307386140122769"/>
  </r>
  <r>
    <n v="2.9520092273765899"/>
    <x v="2"/>
    <n v="1.6579751577066072E-2"/>
    <n v="0.65965361297829372"/>
  </r>
  <r>
    <n v="2.8206961782900999"/>
    <x v="4"/>
    <n v="1.5842241100306527E-2"/>
    <n v="0.67549585407860024"/>
  </r>
  <r>
    <n v="2.7154390968415498"/>
    <x v="5"/>
    <n v="1.5251072127676029E-2"/>
    <n v="0.69074692620627631"/>
  </r>
  <r>
    <n v="2.7082180322252398"/>
    <x v="1"/>
    <n v="1.521051552766609E-2"/>
    <n v="0.70595744173394237"/>
  </r>
  <r>
    <n v="2.6864988442625699"/>
    <x v="1"/>
    <n v="1.5088531240646538E-2"/>
    <n v="0.72104597297458894"/>
  </r>
  <r>
    <n v="2.6325871631790201"/>
    <x v="3"/>
    <n v="1.4785740087022126E-2"/>
    <n v="0.7358317130616111"/>
  </r>
  <r>
    <n v="2.5332890380386499"/>
    <x v="3"/>
    <n v="1.4228039172123959E-2"/>
    <n v="0.75005975223373511"/>
  </r>
  <r>
    <n v="2.3760232179590002"/>
    <x v="6"/>
    <n v="1.33447667879108E-2"/>
    <n v="0.76340451902164586"/>
  </r>
  <r>
    <n v="2.2756230386982401"/>
    <x v="4"/>
    <n v="1.2780876263789499E-2"/>
    <n v="0.7761853952854354"/>
  </r>
  <r>
    <n v="2.2153647188586998"/>
    <x v="0"/>
    <n v="1.2442439661313556E-2"/>
    <n v="0.78862783494674893"/>
  </r>
  <r>
    <n v="2.2103121483834798"/>
    <x v="5"/>
    <n v="1.2414062255671361E-2"/>
    <n v="0.8010418972024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4">
    <pivotField numFmtId="2" subtotalTop="0" showAll="0"/>
    <pivotField axis="axisRow" dataField="1" subtotalTop="0" showAll="0" sortType="descending">
      <items count="8">
        <item x="6"/>
        <item x="3"/>
        <item x="5"/>
        <item x="2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9" subtotalTop="0" showAll="0"/>
    <pivotField numFmtId="169" subtotalTop="0" showAll="0"/>
  </pivotFields>
  <rowFields count="1">
    <field x="1"/>
  </rowFields>
  <rowItems count="8">
    <i>
      <x v="4"/>
    </i>
    <i>
      <x v="5"/>
    </i>
    <i>
      <x v="1"/>
    </i>
    <i>
      <x v="3"/>
    </i>
    <i>
      <x v="6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raction of Gini Decrease" fld="2" baseField="0" baseItem="0" numFmtId="2"/>
    <dataField name="Count of Group" fld="1" subtotal="count" baseField="0" baseItem="0" numFmtId="1"/>
  </dataFields>
  <formats count="11">
    <format dxfId="79">
      <pivotArea outline="0" collapsedLevelsAreSubtotals="1" fieldPosition="0"/>
    </format>
    <format dxfId="77">
      <pivotArea outline="0" collapsedLevelsAreSubtotals="1" fieldPosition="0"/>
    </format>
    <format dxfId="74">
      <pivotArea outline="0" collapsedLevelsAreSubtotals="1" fieldPosition="0"/>
    </format>
    <format dxfId="70">
      <pivotArea outline="0" collapsedLevelsAreSubtotals="1" fieldPosition="0"/>
    </format>
    <format dxfId="65">
      <pivotArea outline="0" collapsedLevelsAreSubtotals="1" fieldPosition="0"/>
    </format>
    <format dxfId="59">
      <pivotArea outline="0" collapsedLevelsAreSubtotals="1" fieldPosition="0"/>
    </format>
    <format dxfId="52">
      <pivotArea outline="0" collapsedLevelsAreSubtotals="1" fieldPosition="0"/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4.7109375" bestFit="1" customWidth="1"/>
  </cols>
  <sheetData>
    <row r="3" spans="1:3" x14ac:dyDescent="0.25">
      <c r="A3" s="3" t="s">
        <v>62</v>
      </c>
      <c r="B3" t="s">
        <v>64</v>
      </c>
      <c r="C3" t="s">
        <v>65</v>
      </c>
    </row>
    <row r="4" spans="1:3" x14ac:dyDescent="0.25">
      <c r="A4" s="4" t="s">
        <v>54</v>
      </c>
      <c r="B4" s="1">
        <v>0.22205405643724091</v>
      </c>
      <c r="C4" s="5">
        <v>6</v>
      </c>
    </row>
    <row r="5" spans="1:3" x14ac:dyDescent="0.25">
      <c r="A5" s="4" t="s">
        <v>53</v>
      </c>
      <c r="B5" s="1">
        <v>0.1899322339554694</v>
      </c>
      <c r="C5" s="5">
        <v>3</v>
      </c>
    </row>
    <row r="6" spans="1:3" x14ac:dyDescent="0.25">
      <c r="A6" s="4" t="s">
        <v>56</v>
      </c>
      <c r="B6" s="1">
        <v>0.18240606722451516</v>
      </c>
      <c r="C6" s="5">
        <v>9</v>
      </c>
    </row>
    <row r="7" spans="1:3" x14ac:dyDescent="0.25">
      <c r="A7" s="4" t="s">
        <v>55</v>
      </c>
      <c r="B7" s="1">
        <v>9.4887184367650562E-2</v>
      </c>
      <c r="C7" s="5">
        <v>4</v>
      </c>
    </row>
    <row r="8" spans="1:3" x14ac:dyDescent="0.25">
      <c r="A8" s="4" t="s">
        <v>57</v>
      </c>
      <c r="B8" s="1">
        <v>7.0752454046285981E-2</v>
      </c>
      <c r="C8" s="5">
        <v>4</v>
      </c>
    </row>
    <row r="9" spans="1:3" x14ac:dyDescent="0.25">
      <c r="A9" s="4" t="s">
        <v>58</v>
      </c>
      <c r="B9" s="1">
        <v>2.766513438334739E-2</v>
      </c>
      <c r="C9" s="5">
        <v>2</v>
      </c>
    </row>
    <row r="10" spans="1:3" x14ac:dyDescent="0.25">
      <c r="A10" s="4" t="s">
        <v>59</v>
      </c>
      <c r="B10" s="1">
        <v>1.33447667879108E-2</v>
      </c>
      <c r="C10" s="5">
        <v>1</v>
      </c>
    </row>
    <row r="11" spans="1:3" x14ac:dyDescent="0.25">
      <c r="A11" s="4" t="s">
        <v>63</v>
      </c>
      <c r="B11" s="1">
        <v>0.80104189720242014</v>
      </c>
      <c r="C11" s="5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A2" sqref="A2:E30"/>
    </sheetView>
  </sheetViews>
  <sheetFormatPr defaultRowHeight="15" x14ac:dyDescent="0.25"/>
  <cols>
    <col min="1" max="1" width="35.28515625" bestFit="1" customWidth="1"/>
    <col min="2" max="2" width="18" bestFit="1" customWidth="1"/>
    <col min="3" max="3" width="16.42578125" customWidth="1"/>
    <col min="4" max="4" width="23" customWidth="1"/>
    <col min="5" max="5" width="19.140625" customWidth="1"/>
  </cols>
  <sheetData>
    <row r="1" spans="1:5" x14ac:dyDescent="0.25">
      <c r="B1" t="s">
        <v>0</v>
      </c>
      <c r="C1" t="s">
        <v>52</v>
      </c>
      <c r="D1" t="s">
        <v>60</v>
      </c>
      <c r="E1" t="s">
        <v>61</v>
      </c>
    </row>
    <row r="2" spans="1:5" x14ac:dyDescent="0.25">
      <c r="A2" t="s">
        <v>17</v>
      </c>
      <c r="B2" s="1">
        <v>28.221023258722699</v>
      </c>
      <c r="C2" t="s">
        <v>53</v>
      </c>
      <c r="D2" s="2">
        <f>B2/SUM($B$2:$B$52)</f>
        <v>0.15850138629005578</v>
      </c>
      <c r="E2" s="2">
        <f>SUM($D$2:D2)</f>
        <v>0.15850138629005578</v>
      </c>
    </row>
    <row r="3" spans="1:5" x14ac:dyDescent="0.25">
      <c r="A3" t="s">
        <v>9</v>
      </c>
      <c r="B3" s="1">
        <v>21.053669941952499</v>
      </c>
      <c r="C3" t="s">
        <v>54</v>
      </c>
      <c r="D3" s="2">
        <f t="shared" ref="D3:D52" si="0">B3/SUM($B$2:$B$52)</f>
        <v>0.11824645200493647</v>
      </c>
      <c r="E3" s="2">
        <f>SUM($D$2:D3)</f>
        <v>0.27674783829499228</v>
      </c>
    </row>
    <row r="4" spans="1:5" x14ac:dyDescent="0.25">
      <c r="A4" t="s">
        <v>3</v>
      </c>
      <c r="B4" s="1">
        <v>7.2222394315156402</v>
      </c>
      <c r="C4" t="s">
        <v>55</v>
      </c>
      <c r="D4" s="2">
        <f t="shared" si="0"/>
        <v>4.0563198276664644E-2</v>
      </c>
      <c r="E4" s="2">
        <f>SUM($D$2:D4)</f>
        <v>0.31731103657165693</v>
      </c>
    </row>
    <row r="5" spans="1:5" x14ac:dyDescent="0.25">
      <c r="A5" t="s">
        <v>5</v>
      </c>
      <c r="B5" s="1">
        <v>5.4406396887788402</v>
      </c>
      <c r="C5" t="s">
        <v>54</v>
      </c>
      <c r="D5" s="2">
        <f t="shared" si="0"/>
        <v>3.055696900393591E-2</v>
      </c>
      <c r="E5" s="2">
        <f>SUM($D$2:D5)</f>
        <v>0.34786800557559283</v>
      </c>
    </row>
    <row r="6" spans="1:5" x14ac:dyDescent="0.25">
      <c r="A6" t="s">
        <v>28</v>
      </c>
      <c r="B6" s="1">
        <v>4.8212868912241804</v>
      </c>
      <c r="C6" t="s">
        <v>56</v>
      </c>
      <c r="D6" s="2">
        <f t="shared" si="0"/>
        <v>2.7078417708504214E-2</v>
      </c>
      <c r="E6" s="2">
        <f>SUM($D$2:D6)</f>
        <v>0.37494642328409705</v>
      </c>
    </row>
    <row r="7" spans="1:5" x14ac:dyDescent="0.25">
      <c r="A7" t="s">
        <v>18</v>
      </c>
      <c r="B7" s="1">
        <v>4.7523003326881801</v>
      </c>
      <c r="C7" t="s">
        <v>56</v>
      </c>
      <c r="D7" s="2">
        <f t="shared" si="0"/>
        <v>2.6690959569120255E-2</v>
      </c>
      <c r="E7" s="2">
        <f>SUM($D$2:D7)</f>
        <v>0.40163738285321732</v>
      </c>
    </row>
    <row r="8" spans="1:5" x14ac:dyDescent="0.25">
      <c r="A8" t="s">
        <v>7</v>
      </c>
      <c r="B8" s="1">
        <v>4.3141531520418699</v>
      </c>
      <c r="C8" t="s">
        <v>54</v>
      </c>
      <c r="D8" s="2">
        <f t="shared" si="0"/>
        <v>2.4230136837965221E-2</v>
      </c>
      <c r="E8" s="2">
        <f>SUM($D$2:D8)</f>
        <v>0.42586751969118253</v>
      </c>
    </row>
    <row r="9" spans="1:5" x14ac:dyDescent="0.25">
      <c r="A9" t="s">
        <v>33</v>
      </c>
      <c r="B9" s="1">
        <v>4.2261694740820701</v>
      </c>
      <c r="C9" t="s">
        <v>57</v>
      </c>
      <c r="D9" s="2">
        <f t="shared" si="0"/>
        <v>2.3735982717482871E-2</v>
      </c>
      <c r="E9" s="2">
        <f>SUM($D$2:D9)</f>
        <v>0.44960350240866542</v>
      </c>
    </row>
    <row r="10" spans="1:5" x14ac:dyDescent="0.25">
      <c r="A10" t="s">
        <v>23</v>
      </c>
      <c r="B10" s="1">
        <v>3.99145479767044</v>
      </c>
      <c r="C10" t="s">
        <v>56</v>
      </c>
      <c r="D10" s="2">
        <f t="shared" si="0"/>
        <v>2.2417724295284575E-2</v>
      </c>
      <c r="E10" s="2">
        <f>SUM($D$2:D10)</f>
        <v>0.47202122670394997</v>
      </c>
    </row>
    <row r="11" spans="1:5" x14ac:dyDescent="0.25">
      <c r="A11" t="s">
        <v>21</v>
      </c>
      <c r="B11" s="1">
        <v>3.9699619814206799</v>
      </c>
      <c r="C11" t="s">
        <v>56</v>
      </c>
      <c r="D11" s="2">
        <f t="shared" si="0"/>
        <v>2.2297011409021263E-2</v>
      </c>
      <c r="E11" s="2">
        <f>SUM($D$2:D11)</f>
        <v>0.49431823811297121</v>
      </c>
    </row>
    <row r="12" spans="1:5" x14ac:dyDescent="0.25">
      <c r="A12" t="s">
        <v>1</v>
      </c>
      <c r="B12" s="1">
        <v>3.6421695804970802</v>
      </c>
      <c r="C12" t="s">
        <v>55</v>
      </c>
      <c r="D12" s="2">
        <f t="shared" si="0"/>
        <v>2.0455988513238148E-2</v>
      </c>
      <c r="E12" s="2">
        <f>SUM($D$2:D12)</f>
        <v>0.51477422662620931</v>
      </c>
    </row>
    <row r="13" spans="1:5" x14ac:dyDescent="0.25">
      <c r="A13" t="s">
        <v>26</v>
      </c>
      <c r="B13" s="1">
        <v>3.5664811121221698</v>
      </c>
      <c r="C13" t="s">
        <v>56</v>
      </c>
      <c r="D13" s="2">
        <f t="shared" si="0"/>
        <v>2.0030889570027917E-2</v>
      </c>
      <c r="E13" s="2">
        <f>SUM($D$2:D13)</f>
        <v>0.53480511619623727</v>
      </c>
    </row>
    <row r="14" spans="1:5" x14ac:dyDescent="0.25">
      <c r="A14" t="s">
        <v>16</v>
      </c>
      <c r="B14" s="1">
        <v>3.38086824647189</v>
      </c>
      <c r="C14" t="s">
        <v>53</v>
      </c>
      <c r="D14" s="2">
        <f t="shared" si="0"/>
        <v>1.898840800410008E-2</v>
      </c>
      <c r="E14" s="2">
        <f>SUM($D$2:D14)</f>
        <v>0.55379352420033734</v>
      </c>
    </row>
    <row r="15" spans="1:5" x14ac:dyDescent="0.25">
      <c r="A15" t="s">
        <v>10</v>
      </c>
      <c r="B15" s="1">
        <v>3.3333369484947202</v>
      </c>
      <c r="C15" t="s">
        <v>54</v>
      </c>
      <c r="D15" s="2">
        <f t="shared" si="0"/>
        <v>1.8721451822090677E-2</v>
      </c>
      <c r="E15" s="2">
        <f>SUM($D$2:D15)</f>
        <v>0.57251497602242807</v>
      </c>
    </row>
    <row r="16" spans="1:5" x14ac:dyDescent="0.25">
      <c r="A16" t="s">
        <v>36</v>
      </c>
      <c r="B16" s="1">
        <v>3.2749194325279198</v>
      </c>
      <c r="C16" t="s">
        <v>57</v>
      </c>
      <c r="D16" s="2">
        <f t="shared" si="0"/>
        <v>1.839335396470709E-2</v>
      </c>
      <c r="E16" s="2">
        <f>SUM($D$2:D16)</f>
        <v>0.59090832998713516</v>
      </c>
    </row>
    <row r="17" spans="1:5" x14ac:dyDescent="0.25">
      <c r="A17" t="s">
        <v>19</v>
      </c>
      <c r="B17" s="1">
        <v>3.24547520277312</v>
      </c>
      <c r="C17" t="s">
        <v>56</v>
      </c>
      <c r="D17" s="2">
        <f t="shared" si="0"/>
        <v>1.8227982525422504E-2</v>
      </c>
      <c r="E17" s="2">
        <f>SUM($D$2:D17)</f>
        <v>0.60913631251255762</v>
      </c>
    </row>
    <row r="18" spans="1:5" x14ac:dyDescent="0.25">
      <c r="A18" t="s">
        <v>2</v>
      </c>
      <c r="B18" s="1">
        <v>3.0781559953988098</v>
      </c>
      <c r="C18" t="s">
        <v>55</v>
      </c>
      <c r="D18" s="2">
        <f t="shared" si="0"/>
        <v>1.7288246000681701E-2</v>
      </c>
      <c r="E18" s="2">
        <f>SUM($D$2:D18)</f>
        <v>0.6264245585132393</v>
      </c>
    </row>
    <row r="19" spans="1:5" x14ac:dyDescent="0.25">
      <c r="A19" t="s">
        <v>25</v>
      </c>
      <c r="B19" s="1">
        <v>2.9643927730928401</v>
      </c>
      <c r="C19" t="s">
        <v>56</v>
      </c>
      <c r="D19" s="2">
        <f t="shared" si="0"/>
        <v>1.664930288798834E-2</v>
      </c>
      <c r="E19" s="2">
        <f>SUM($D$2:D19)</f>
        <v>0.64307386140122769</v>
      </c>
    </row>
    <row r="20" spans="1:5" x14ac:dyDescent="0.25">
      <c r="A20" t="s">
        <v>4</v>
      </c>
      <c r="B20" s="1">
        <v>2.9520092273765899</v>
      </c>
      <c r="C20" t="s">
        <v>55</v>
      </c>
      <c r="D20" s="2">
        <f t="shared" si="0"/>
        <v>1.6579751577066072E-2</v>
      </c>
      <c r="E20" s="2">
        <f>SUM($D$2:D20)</f>
        <v>0.65965361297829372</v>
      </c>
    </row>
    <row r="21" spans="1:5" x14ac:dyDescent="0.25">
      <c r="A21" t="s">
        <v>34</v>
      </c>
      <c r="B21" s="1">
        <v>2.8206961782900999</v>
      </c>
      <c r="C21" t="s">
        <v>57</v>
      </c>
      <c r="D21" s="2">
        <f t="shared" si="0"/>
        <v>1.5842241100306527E-2</v>
      </c>
      <c r="E21" s="2">
        <f>SUM($D$2:D21)</f>
        <v>0.67549585407860024</v>
      </c>
    </row>
    <row r="22" spans="1:5" x14ac:dyDescent="0.25">
      <c r="A22" t="s">
        <v>29</v>
      </c>
      <c r="B22" s="1">
        <v>2.7154390968415498</v>
      </c>
      <c r="C22" t="s">
        <v>58</v>
      </c>
      <c r="D22" s="2">
        <f t="shared" si="0"/>
        <v>1.5251072127676029E-2</v>
      </c>
      <c r="E22" s="2">
        <f>SUM($D$2:D22)</f>
        <v>0.69074692620627631</v>
      </c>
    </row>
    <row r="23" spans="1:5" x14ac:dyDescent="0.25">
      <c r="A23" t="s">
        <v>6</v>
      </c>
      <c r="B23" s="1">
        <v>2.7082180322252398</v>
      </c>
      <c r="C23" t="s">
        <v>54</v>
      </c>
      <c r="D23" s="2">
        <f t="shared" si="0"/>
        <v>1.521051552766609E-2</v>
      </c>
      <c r="E23" s="2">
        <f>SUM($D$2:D23)</f>
        <v>0.70595744173394237</v>
      </c>
    </row>
    <row r="24" spans="1:5" x14ac:dyDescent="0.25">
      <c r="A24" t="s">
        <v>11</v>
      </c>
      <c r="B24" s="1">
        <v>2.6864988442625699</v>
      </c>
      <c r="C24" t="s">
        <v>54</v>
      </c>
      <c r="D24" s="2">
        <f t="shared" si="0"/>
        <v>1.5088531240646538E-2</v>
      </c>
      <c r="E24" s="2">
        <f>SUM($D$2:D24)</f>
        <v>0.72104597297458894</v>
      </c>
    </row>
    <row r="25" spans="1:5" x14ac:dyDescent="0.25">
      <c r="A25" t="s">
        <v>22</v>
      </c>
      <c r="B25" s="1">
        <v>2.6325871631790201</v>
      </c>
      <c r="C25" t="s">
        <v>56</v>
      </c>
      <c r="D25" s="2">
        <f t="shared" si="0"/>
        <v>1.4785740087022126E-2</v>
      </c>
      <c r="E25" s="2">
        <f>SUM($D$2:D25)</f>
        <v>0.7358317130616111</v>
      </c>
    </row>
    <row r="26" spans="1:5" x14ac:dyDescent="0.25">
      <c r="A26" t="s">
        <v>24</v>
      </c>
      <c r="B26" s="1">
        <v>2.5332890380386499</v>
      </c>
      <c r="C26" t="s">
        <v>56</v>
      </c>
      <c r="D26" s="2">
        <f t="shared" si="0"/>
        <v>1.4228039172123959E-2</v>
      </c>
      <c r="E26" s="2">
        <f>SUM($D$2:D26)</f>
        <v>0.75005975223373511</v>
      </c>
    </row>
    <row r="27" spans="1:5" x14ac:dyDescent="0.25">
      <c r="A27" t="s">
        <v>39</v>
      </c>
      <c r="B27" s="1">
        <v>2.3760232179590002</v>
      </c>
      <c r="C27" t="s">
        <v>59</v>
      </c>
      <c r="D27" s="2">
        <f t="shared" si="0"/>
        <v>1.33447667879108E-2</v>
      </c>
      <c r="E27" s="2">
        <f>SUM($D$2:D27)</f>
        <v>0.76340451902164586</v>
      </c>
    </row>
    <row r="28" spans="1:5" x14ac:dyDescent="0.25">
      <c r="A28" t="s">
        <v>37</v>
      </c>
      <c r="B28" s="1">
        <v>2.2756230386982401</v>
      </c>
      <c r="C28" t="s">
        <v>57</v>
      </c>
      <c r="D28" s="2">
        <f t="shared" si="0"/>
        <v>1.2780876263789499E-2</v>
      </c>
      <c r="E28" s="2">
        <f>SUM($D$2:D28)</f>
        <v>0.7761853952854354</v>
      </c>
    </row>
    <row r="29" spans="1:5" x14ac:dyDescent="0.25">
      <c r="A29" t="s">
        <v>15</v>
      </c>
      <c r="B29" s="1">
        <v>2.2153647188586998</v>
      </c>
      <c r="C29" t="s">
        <v>53</v>
      </c>
      <c r="D29" s="2">
        <f t="shared" si="0"/>
        <v>1.2442439661313556E-2</v>
      </c>
      <c r="E29" s="2">
        <f>SUM($D$2:D29)</f>
        <v>0.78862783494674893</v>
      </c>
    </row>
    <row r="30" spans="1:5" x14ac:dyDescent="0.25">
      <c r="A30" t="s">
        <v>32</v>
      </c>
      <c r="B30" s="1">
        <v>2.2103121483834798</v>
      </c>
      <c r="C30" t="s">
        <v>58</v>
      </c>
      <c r="D30" s="2">
        <f t="shared" si="0"/>
        <v>1.2414062255671361E-2</v>
      </c>
      <c r="E30" s="2">
        <f>SUM($D$2:D30)</f>
        <v>0.80104189720242025</v>
      </c>
    </row>
    <row r="31" spans="1:5" x14ac:dyDescent="0.25">
      <c r="A31" t="s">
        <v>47</v>
      </c>
      <c r="B31" s="1">
        <v>2.1290175773831601</v>
      </c>
      <c r="D31" s="2">
        <f t="shared" si="0"/>
        <v>1.1957477032546137E-2</v>
      </c>
      <c r="E31" s="2">
        <f>SUM($D$2:D31)</f>
        <v>0.81299937423496638</v>
      </c>
    </row>
    <row r="32" spans="1:5" x14ac:dyDescent="0.25">
      <c r="A32" t="s">
        <v>31</v>
      </c>
      <c r="B32" s="1">
        <v>2.0340964434309399</v>
      </c>
      <c r="D32" s="2">
        <f t="shared" si="0"/>
        <v>1.1424359179882847E-2</v>
      </c>
      <c r="E32" s="2">
        <f>SUM($D$2:D32)</f>
        <v>0.8244237334148492</v>
      </c>
    </row>
    <row r="33" spans="1:5" x14ac:dyDescent="0.25">
      <c r="A33" t="s">
        <v>14</v>
      </c>
      <c r="B33" s="1">
        <v>1.9114847718763801</v>
      </c>
      <c r="D33" s="2">
        <f t="shared" si="0"/>
        <v>1.0735719376195647E-2</v>
      </c>
      <c r="E33" s="2">
        <f>SUM($D$2:D33)</f>
        <v>0.83515945279104487</v>
      </c>
    </row>
    <row r="34" spans="1:5" x14ac:dyDescent="0.25">
      <c r="A34" t="s">
        <v>8</v>
      </c>
      <c r="B34" s="1">
        <v>1.9113286931347</v>
      </c>
      <c r="D34" s="2">
        <f t="shared" si="0"/>
        <v>1.0734842770953523E-2</v>
      </c>
      <c r="E34" s="2">
        <f>SUM($D$2:D34)</f>
        <v>0.84589429556199836</v>
      </c>
    </row>
    <row r="35" spans="1:5" x14ac:dyDescent="0.25">
      <c r="A35" t="s">
        <v>30</v>
      </c>
      <c r="B35" s="1">
        <v>1.90880391081233</v>
      </c>
      <c r="D35" s="2">
        <f t="shared" si="0"/>
        <v>1.0720662509149848E-2</v>
      </c>
      <c r="E35" s="2">
        <f>SUM($D$2:D35)</f>
        <v>0.85661495807114818</v>
      </c>
    </row>
    <row r="36" spans="1:5" x14ac:dyDescent="0.25">
      <c r="A36" t="s">
        <v>13</v>
      </c>
      <c r="B36" s="1">
        <v>1.90188495101502</v>
      </c>
      <c r="D36" s="2">
        <f t="shared" si="0"/>
        <v>1.0681802659543941E-2</v>
      </c>
      <c r="E36" s="2">
        <f>SUM($D$2:D36)</f>
        <v>0.86729676073069217</v>
      </c>
    </row>
    <row r="37" spans="1:5" x14ac:dyDescent="0.25">
      <c r="A37" t="s">
        <v>40</v>
      </c>
      <c r="B37" s="1">
        <v>1.8866026132584399</v>
      </c>
      <c r="D37" s="2">
        <f t="shared" si="0"/>
        <v>1.0595970487621467E-2</v>
      </c>
      <c r="E37" s="2">
        <f>SUM($D$2:D37)</f>
        <v>0.87789273121831368</v>
      </c>
    </row>
    <row r="38" spans="1:5" x14ac:dyDescent="0.25">
      <c r="A38" t="s">
        <v>48</v>
      </c>
      <c r="B38" s="1">
        <v>1.8358166309692601</v>
      </c>
      <c r="D38" s="2">
        <f t="shared" si="0"/>
        <v>1.0310734600774267E-2</v>
      </c>
      <c r="E38" s="2">
        <f>SUM($D$2:D38)</f>
        <v>0.88820346581908793</v>
      </c>
    </row>
    <row r="39" spans="1:5" x14ac:dyDescent="0.25">
      <c r="A39" t="s">
        <v>42</v>
      </c>
      <c r="B39" s="1">
        <v>1.8346350934920099</v>
      </c>
      <c r="D39" s="2">
        <f t="shared" si="0"/>
        <v>1.0304098578884454E-2</v>
      </c>
      <c r="E39" s="2">
        <f>SUM($D$2:D39)</f>
        <v>0.89850756439797241</v>
      </c>
    </row>
    <row r="40" spans="1:5" x14ac:dyDescent="0.25">
      <c r="A40" t="s">
        <v>12</v>
      </c>
      <c r="B40" s="1">
        <v>1.79840843471336</v>
      </c>
      <c r="D40" s="2">
        <f t="shared" si="0"/>
        <v>1.0100634105451582E-2</v>
      </c>
      <c r="E40" s="2">
        <f>SUM($D$2:D40)</f>
        <v>0.908608198503424</v>
      </c>
    </row>
    <row r="41" spans="1:5" x14ac:dyDescent="0.25">
      <c r="A41" t="s">
        <v>43</v>
      </c>
      <c r="B41" s="1">
        <v>1.7951065289093799</v>
      </c>
      <c r="D41" s="2">
        <f t="shared" si="0"/>
        <v>1.0082089184435358E-2</v>
      </c>
      <c r="E41" s="2">
        <f>SUM($D$2:D41)</f>
        <v>0.91869028768785932</v>
      </c>
    </row>
    <row r="42" spans="1:5" x14ac:dyDescent="0.25">
      <c r="A42" t="s">
        <v>35</v>
      </c>
      <c r="B42" s="1">
        <v>1.7949909917717899</v>
      </c>
      <c r="D42" s="2">
        <f t="shared" si="0"/>
        <v>1.0081440278252612E-2</v>
      </c>
      <c r="E42" s="2">
        <f>SUM($D$2:D42)</f>
        <v>0.92877172796611196</v>
      </c>
    </row>
    <row r="43" spans="1:5" x14ac:dyDescent="0.25">
      <c r="A43" t="s">
        <v>20</v>
      </c>
      <c r="B43" s="1">
        <v>1.5969129836007601</v>
      </c>
      <c r="D43" s="2">
        <f t="shared" si="0"/>
        <v>8.9689491187062518E-3</v>
      </c>
      <c r="E43" s="2">
        <f>SUM($D$2:D43)</f>
        <v>0.93774067708481823</v>
      </c>
    </row>
    <row r="44" spans="1:5" x14ac:dyDescent="0.25">
      <c r="A44" t="s">
        <v>27</v>
      </c>
      <c r="B44" s="1">
        <v>1.52411998998439</v>
      </c>
      <c r="D44" s="2">
        <f t="shared" si="0"/>
        <v>8.5601124052170751E-3</v>
      </c>
      <c r="E44" s="2">
        <f>SUM($D$2:D44)</f>
        <v>0.94630078949003527</v>
      </c>
    </row>
    <row r="45" spans="1:5" x14ac:dyDescent="0.25">
      <c r="A45" t="s">
        <v>50</v>
      </c>
      <c r="B45" s="1">
        <v>1.3735309992553999</v>
      </c>
      <c r="D45" s="2">
        <f t="shared" si="0"/>
        <v>7.7143399620372239E-3</v>
      </c>
      <c r="E45" s="2">
        <f>SUM($D$2:D45)</f>
        <v>0.95401512945207245</v>
      </c>
    </row>
    <row r="46" spans="1:5" x14ac:dyDescent="0.25">
      <c r="A46" t="s">
        <v>38</v>
      </c>
      <c r="B46" s="1">
        <v>1.32742242785668</v>
      </c>
      <c r="D46" s="2">
        <f t="shared" si="0"/>
        <v>7.4553744234899192E-3</v>
      </c>
      <c r="E46" s="2">
        <f>SUM($D$2:D46)</f>
        <v>0.96147050387556232</v>
      </c>
    </row>
    <row r="47" spans="1:5" x14ac:dyDescent="0.25">
      <c r="A47" t="s">
        <v>51</v>
      </c>
      <c r="B47" s="1">
        <v>1.29986884593618</v>
      </c>
      <c r="D47" s="2">
        <f t="shared" si="0"/>
        <v>7.300621674391568E-3</v>
      </c>
      <c r="E47" s="2">
        <f>SUM($D$2:D47)</f>
        <v>0.96877112554995393</v>
      </c>
    </row>
    <row r="48" spans="1:5" x14ac:dyDescent="0.25">
      <c r="A48" t="s">
        <v>44</v>
      </c>
      <c r="B48" s="1">
        <v>1.2537717302535201</v>
      </c>
      <c r="D48" s="2">
        <f t="shared" si="0"/>
        <v>7.0417204760653742E-3</v>
      </c>
      <c r="E48" s="2">
        <f>SUM($D$2:D48)</f>
        <v>0.97581284602601925</v>
      </c>
    </row>
    <row r="49" spans="1:5" x14ac:dyDescent="0.25">
      <c r="A49" t="s">
        <v>46</v>
      </c>
      <c r="B49" s="1">
        <v>1.2150948038782099</v>
      </c>
      <c r="D49" s="2">
        <f t="shared" si="0"/>
        <v>6.8244942475291616E-3</v>
      </c>
      <c r="E49" s="2">
        <f>SUM($D$2:D49)</f>
        <v>0.98263734027354843</v>
      </c>
    </row>
    <row r="50" spans="1:5" x14ac:dyDescent="0.25">
      <c r="A50" t="s">
        <v>41</v>
      </c>
      <c r="B50" s="1">
        <v>1.1003605745066301</v>
      </c>
      <c r="D50" s="2">
        <f t="shared" si="0"/>
        <v>6.1800975421511676E-3</v>
      </c>
      <c r="E50" s="2">
        <f>SUM($D$2:D50)</f>
        <v>0.98881743781569964</v>
      </c>
    </row>
    <row r="51" spans="1:5" x14ac:dyDescent="0.25">
      <c r="A51" t="s">
        <v>49</v>
      </c>
      <c r="B51" s="1">
        <v>1.0633045098665701</v>
      </c>
      <c r="D51" s="2">
        <f t="shared" si="0"/>
        <v>5.9719747692078429E-3</v>
      </c>
      <c r="E51" s="2">
        <f>SUM($D$2:D51)</f>
        <v>0.9947894125849075</v>
      </c>
    </row>
    <row r="52" spans="1:5" x14ac:dyDescent="0.25">
      <c r="A52" t="s">
        <v>45</v>
      </c>
      <c r="B52" s="1">
        <v>0.92774020514775701</v>
      </c>
      <c r="D52" s="2">
        <f t="shared" si="0"/>
        <v>5.2105874150927484E-3</v>
      </c>
      <c r="E52" s="2">
        <f>SUM($D$2:D52)</f>
        <v>1.0000000000000002</v>
      </c>
    </row>
  </sheetData>
  <sortState ref="A2:B52">
    <sortCondition descending="1" ref="B2"/>
  </sortState>
  <conditionalFormatting sqref="B2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rf_important_measures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2017-06-01T07:44:15Z</dcterms:created>
  <dcterms:modified xsi:type="dcterms:W3CDTF">2017-06-02T11:51:01Z</dcterms:modified>
</cp:coreProperties>
</file>