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a\Desktop\Healthcare-Capstone-CMS\Hospital_Revised_FlatFiles_20161110\measure_importance\"/>
    </mc:Choice>
  </mc:AlternateContent>
  <bookViews>
    <workbookView xWindow="0" yWindow="0" windowWidth="20490" windowHeight="7230"/>
  </bookViews>
  <sheets>
    <sheet name="all_groups_importance" sheetId="1" r:id="rId1"/>
    <sheet name="provider analysis" sheetId="10" r:id="rId2"/>
    <sheet name="top30" sheetId="7" r:id="rId3"/>
    <sheet name="top30_pivot" sheetId="8" r:id="rId4"/>
    <sheet name="top20" sheetId="2" r:id="rId5"/>
    <sheet name="top20_pivot" sheetId="3" r:id="rId6"/>
    <sheet name="Sheet8" sheetId="9" r:id="rId7"/>
  </sheets>
  <definedNames>
    <definedName name="_xlnm._FilterDatabase" localSheetId="1" hidden="1">'provider analysis'!$A$1:$I$66</definedName>
  </definedNames>
  <calcPr calcId="162913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G65" i="10" l="1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66" i="10" s="1"/>
  <c r="H14" i="10" l="1"/>
  <c r="H65" i="10"/>
  <c r="H12" i="10"/>
  <c r="H2" i="10"/>
  <c r="H10" i="10"/>
  <c r="H18" i="10"/>
  <c r="H6" i="10"/>
  <c r="H4" i="10"/>
  <c r="H8" i="10"/>
  <c r="H16" i="10"/>
  <c r="H20" i="10"/>
  <c r="H26" i="10"/>
  <c r="H32" i="10"/>
  <c r="H38" i="10"/>
  <c r="H42" i="10"/>
  <c r="H48" i="10"/>
  <c r="H52" i="10"/>
  <c r="H56" i="10"/>
  <c r="H60" i="10"/>
  <c r="H64" i="10"/>
  <c r="H22" i="10"/>
  <c r="H28" i="10"/>
  <c r="H34" i="10"/>
  <c r="H40" i="10"/>
  <c r="H44" i="10"/>
  <c r="H50" i="10"/>
  <c r="H54" i="10"/>
  <c r="H58" i="10"/>
  <c r="H62" i="10"/>
  <c r="H24" i="10"/>
  <c r="H30" i="10"/>
  <c r="H36" i="10"/>
  <c r="H46" i="10"/>
  <c r="H3" i="10"/>
  <c r="H5" i="10"/>
  <c r="H7" i="10"/>
  <c r="H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H49" i="10"/>
  <c r="H51" i="10"/>
  <c r="H53" i="10"/>
  <c r="H55" i="10"/>
  <c r="H57" i="10"/>
  <c r="H59" i="10"/>
  <c r="H61" i="10"/>
  <c r="H63" i="10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G61" i="1" l="1"/>
  <c r="G47" i="1"/>
  <c r="G39" i="1"/>
  <c r="G43" i="1"/>
  <c r="G51" i="1"/>
  <c r="G63" i="1"/>
  <c r="G10" i="1"/>
  <c r="G23" i="1"/>
  <c r="G35" i="1"/>
  <c r="G11" i="1"/>
  <c r="G15" i="1"/>
  <c r="G34" i="1"/>
  <c r="G26" i="1"/>
  <c r="G19" i="1"/>
  <c r="G18" i="1"/>
  <c r="G28" i="1"/>
  <c r="G7" i="1"/>
  <c r="G32" i="1"/>
  <c r="G48" i="1"/>
  <c r="G58" i="1"/>
  <c r="G57" i="1"/>
  <c r="G25" i="1"/>
  <c r="G17" i="1"/>
  <c r="G20" i="1"/>
  <c r="G9" i="1"/>
  <c r="G5" i="1"/>
  <c r="G65" i="1"/>
  <c r="G64" i="1"/>
  <c r="G6" i="1"/>
  <c r="G3" i="1"/>
  <c r="G33" i="1"/>
  <c r="G14" i="1"/>
  <c r="G2" i="1"/>
  <c r="G31" i="1"/>
  <c r="G13" i="1"/>
  <c r="G22" i="1"/>
  <c r="G30" i="1"/>
  <c r="G21" i="1"/>
  <c r="G27" i="1"/>
  <c r="G29" i="1"/>
  <c r="G24" i="1"/>
  <c r="G16" i="1"/>
  <c r="G12" i="1"/>
  <c r="G4" i="1"/>
  <c r="G8" i="1"/>
  <c r="G52" i="1"/>
  <c r="G62" i="1"/>
  <c r="G41" i="1"/>
  <c r="G45" i="1"/>
  <c r="G37" i="1"/>
  <c r="G36" i="1"/>
  <c r="G38" i="1"/>
  <c r="G42" i="1"/>
  <c r="G44" i="1"/>
  <c r="G46" i="1"/>
  <c r="G59" i="1"/>
  <c r="G49" i="1"/>
  <c r="G54" i="1"/>
  <c r="G53" i="1"/>
  <c r="G56" i="1"/>
  <c r="G60" i="1"/>
  <c r="G55" i="1"/>
  <c r="G40" i="1"/>
  <c r="G50" i="1"/>
  <c r="H65" i="1" l="1"/>
  <c r="H58" i="1"/>
  <c r="H2" i="1"/>
  <c r="H6" i="1"/>
  <c r="H18" i="1"/>
  <c r="H30" i="1"/>
  <c r="H38" i="1"/>
  <c r="H46" i="1"/>
  <c r="H54" i="1"/>
  <c r="H62" i="1"/>
  <c r="H3" i="1"/>
  <c r="H7" i="1"/>
  <c r="H11" i="1"/>
  <c r="H15" i="1"/>
  <c r="H20" i="1"/>
  <c r="H23" i="1"/>
  <c r="H27" i="1"/>
  <c r="H31" i="1"/>
  <c r="H35" i="1"/>
  <c r="H39" i="1"/>
  <c r="H43" i="1"/>
  <c r="H47" i="1"/>
  <c r="H51" i="1"/>
  <c r="H55" i="1"/>
  <c r="H59" i="1"/>
  <c r="H63" i="1"/>
  <c r="H10" i="1"/>
  <c r="H22" i="1"/>
  <c r="H50" i="1"/>
  <c r="H4" i="1"/>
  <c r="H8" i="1"/>
  <c r="H12" i="1"/>
  <c r="H16" i="1"/>
  <c r="H19" i="1"/>
  <c r="H24" i="1"/>
  <c r="H28" i="1"/>
  <c r="H32" i="1"/>
  <c r="H36" i="1"/>
  <c r="H40" i="1"/>
  <c r="H44" i="1"/>
  <c r="H48" i="1"/>
  <c r="H52" i="1"/>
  <c r="H56" i="1"/>
  <c r="H60" i="1"/>
  <c r="H64" i="1"/>
  <c r="H14" i="1"/>
  <c r="H26" i="1"/>
  <c r="H34" i="1"/>
  <c r="H42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</calcChain>
</file>

<file path=xl/sharedStrings.xml><?xml version="1.0" encoding="utf-8"?>
<sst xmlns="http://schemas.openxmlformats.org/spreadsheetml/2006/main" count="471" uniqueCount="89">
  <si>
    <t>avg_correlation</t>
  </si>
  <si>
    <t>factor_loading</t>
  </si>
  <si>
    <t>weight</t>
  </si>
  <si>
    <t>CAC_3_Score</t>
  </si>
  <si>
    <t>IMM_2_Score</t>
  </si>
  <si>
    <t>IMM_3_OP_27_FAC_ADHPCT_Score</t>
  </si>
  <si>
    <t>OP_22_Score</t>
  </si>
  <si>
    <t>OP_23_Score</t>
  </si>
  <si>
    <t>OP_29_Score</t>
  </si>
  <si>
    <t>OP_30_Score</t>
  </si>
  <si>
    <t>OP_4_Score</t>
  </si>
  <si>
    <t>PC_01_Score</t>
  </si>
  <si>
    <t>STK_4_Score</t>
  </si>
  <si>
    <t>STK_5_Score</t>
  </si>
  <si>
    <t>STK_6_Score</t>
  </si>
  <si>
    <t>STK_8_Score</t>
  </si>
  <si>
    <t>VTE_1_Score</t>
  </si>
  <si>
    <t>VTE_2_Score</t>
  </si>
  <si>
    <t>VTE_3_Score</t>
  </si>
  <si>
    <t>VTE_5_Score</t>
  </si>
  <si>
    <t>VTE_6_Score</t>
  </si>
  <si>
    <t>H_CLEAN_LINEAR_SCORE_mean</t>
  </si>
  <si>
    <t>H_COMP_1_LINEAR_SCORE_mean</t>
  </si>
  <si>
    <t>H_COMP_2_LINEAR_SCORE_mean</t>
  </si>
  <si>
    <t>H_COMP_3_LINEAR_SCORE_mean</t>
  </si>
  <si>
    <t>H_COMP_4_LINEAR_SCORE_mean</t>
  </si>
  <si>
    <t>H_COMP_5_LINEAR_SCORE_mean</t>
  </si>
  <si>
    <t>H_COMP_6_LINEAR_SCORE_mean</t>
  </si>
  <si>
    <t>H_COMP_7_LINEAR_SCORE_mean</t>
  </si>
  <si>
    <t>H_HSP_RATING_LINEAR_SCORE_mean</t>
  </si>
  <si>
    <t>H_QUIET_LINEAR_SCORE_mean</t>
  </si>
  <si>
    <t>H_RECMND_LINEAR_SCORE_mean</t>
  </si>
  <si>
    <t>MORT_30_AMI_score</t>
  </si>
  <si>
    <t>MORT_30_CABG_score</t>
  </si>
  <si>
    <t>MORT_30_COPD_score</t>
  </si>
  <si>
    <t>MORT_30_HF_score</t>
  </si>
  <si>
    <t>MORT_30_PN_score</t>
  </si>
  <si>
    <t>MORT_30_STK_score</t>
  </si>
  <si>
    <t>PSI_4_SURG_COMP_Score</t>
  </si>
  <si>
    <t>OP_10</t>
  </si>
  <si>
    <t>OP_11</t>
  </si>
  <si>
    <t>OP_13</t>
  </si>
  <si>
    <t>OP_14</t>
  </si>
  <si>
    <t>OP_8</t>
  </si>
  <si>
    <t>READM_30_AMI_score</t>
  </si>
  <si>
    <t>READM_30_CABG_score</t>
  </si>
  <si>
    <t>READM_30_COPD_score</t>
  </si>
  <si>
    <t>READM_30_HF_score</t>
  </si>
  <si>
    <t>READM_30_HIP_KNEE_score</t>
  </si>
  <si>
    <t>READM_30_HOSP_WIDE_score</t>
  </si>
  <si>
    <t>READM_30_PN_score</t>
  </si>
  <si>
    <t>READM_30_STK_score</t>
  </si>
  <si>
    <t>ED_1b_Score</t>
  </si>
  <si>
    <t>ED_2b_Score</t>
  </si>
  <si>
    <t>OP_18b_Score</t>
  </si>
  <si>
    <t>OP_20_Score</t>
  </si>
  <si>
    <t>OP_21_Score</t>
  </si>
  <si>
    <t>OP_3b_Score</t>
  </si>
  <si>
    <t>OP_5_Score</t>
  </si>
  <si>
    <t>HAI_1_SIR</t>
  </si>
  <si>
    <t>HAI_2_SIR</t>
  </si>
  <si>
    <t>HAI_3_SIR</t>
  </si>
  <si>
    <t>HAI_4_SIR</t>
  </si>
  <si>
    <t>HAI_5_SIR</t>
  </si>
  <si>
    <t>HAI_6_SIR</t>
  </si>
  <si>
    <t>COMP_HIP_KNEE_Score</t>
  </si>
  <si>
    <t>PSI_90_SAFETY_Score</t>
  </si>
  <si>
    <t>Timeliness</t>
  </si>
  <si>
    <t>Safety</t>
  </si>
  <si>
    <t>Effectiveness</t>
  </si>
  <si>
    <t>Experience</t>
  </si>
  <si>
    <t>Mortality</t>
  </si>
  <si>
    <t>Medical</t>
  </si>
  <si>
    <t>Readmission</t>
  </si>
  <si>
    <t>Group</t>
  </si>
  <si>
    <t>Group Weight</t>
  </si>
  <si>
    <t>Effective Measure Weight</t>
  </si>
  <si>
    <t>Cumulative Weight</t>
  </si>
  <si>
    <t>Row Labels</t>
  </si>
  <si>
    <t>Grand Total</t>
  </si>
  <si>
    <t>Count of Group</t>
  </si>
  <si>
    <t>Sum of Effective Measure Weight</t>
  </si>
  <si>
    <t>Total Weight</t>
  </si>
  <si>
    <t>Number of Measures</t>
  </si>
  <si>
    <t>Total</t>
  </si>
  <si>
    <t>Measure</t>
  </si>
  <si>
    <t>Cumulative Weight (%)</t>
  </si>
  <si>
    <t>Low Provider Score</t>
  </si>
  <si>
    <t>Measure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</si>
</sst>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6" fillId="0" borderId="10" xfId="0" applyFont="1" applyBorder="1"/>
    <xf numFmtId="0" fontId="0" fillId="0" borderId="11" xfId="0" applyBorder="1"/>
    <xf numFmtId="0" fontId="0" fillId="0" borderId="0" xfId="0" applyBorder="1"/>
    <xf numFmtId="0" fontId="16" fillId="0" borderId="14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2" fontId="0" fillId="0" borderId="12" xfId="0" applyNumberFormat="1" applyBorder="1"/>
    <xf numFmtId="2" fontId="16" fillId="0" borderId="18" xfId="0" applyNumberFormat="1" applyFont="1" applyBorder="1"/>
    <xf numFmtId="164" fontId="0" fillId="0" borderId="0" xfId="0" applyNumberFormat="1" applyBorder="1"/>
    <xf numFmtId="165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165" fontId="0" fillId="0" borderId="15" xfId="0" applyNumberFormat="1" applyBorder="1"/>
    <xf numFmtId="2" fontId="0" fillId="0" borderId="0" xfId="0" applyNumberFormat="1" applyBorder="1"/>
    <xf numFmtId="2" fontId="16" fillId="0" borderId="10" xfId="0" applyNumberFormat="1" applyFont="1" applyBorder="1"/>
    <xf numFmtId="0" fontId="16" fillId="0" borderId="0" xfId="0" applyFont="1"/>
    <xf numFmtId="0" fontId="0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2" formatCode="0.0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4" formatCode="0.000"/>
    </dxf>
    <dxf>
      <numFmt numFmtId="2" formatCode="0.00"/>
    </dxf>
    <dxf>
      <numFmt numFmtId="164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166" formatCode="0.0000"/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shitij" refreshedDate="42888.680431250003" createdVersion="6" refreshedVersion="6" minRefreshableVersion="3" recordCount="20">
  <cacheSource type="worksheet">
    <worksheetSource ref="B1:H21" sheet="top20"/>
  </cacheSource>
  <cacheFields count="7">
    <cacheField name="avg_correlation" numFmtId="0">
      <sharedItems containsSemiMixedTypes="0" containsString="0" containsNumber="1" minValue="0.18" maxValue="0.78"/>
    </cacheField>
    <cacheField name="factor_loading" numFmtId="0">
      <sharedItems containsSemiMixedTypes="0" containsString="0" containsNumber="1" minValue="0.22" maxValue="0.93"/>
    </cacheField>
    <cacheField name="weight" numFmtId="0">
      <sharedItems containsSemiMixedTypes="0" containsString="0" containsNumber="1" minValue="0.09" maxValue="0.93100000000000005"/>
    </cacheField>
    <cacheField name="Group" numFmtId="0">
      <sharedItems count="6">
        <s v="Readmission"/>
        <s v="Mortality"/>
        <s v="Safety"/>
        <s v="Experience"/>
        <s v="Effectiveness"/>
        <s v="Medical"/>
      </sharedItems>
    </cacheField>
    <cacheField name="Group Weight" numFmtId="0">
      <sharedItems containsSemiMixedTypes="0" containsString="0" containsNumber="1" minValue="0.04" maxValue="0.22"/>
    </cacheField>
    <cacheField name="Effective Measure Weight" numFmtId="0">
      <sharedItems containsSemiMixedTypes="0" containsString="0" containsNumber="1" minValue="1.9799999999999998E-2" maxValue="9.6579999999999999E-2"/>
    </cacheField>
    <cacheField name="Cumulative Weight" numFmtId="0">
      <sharedItems containsSemiMixedTypes="0" containsString="0" containsNumber="1" minValue="9.6579999999999999E-2" maxValue="0.81838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shitij" refreshedDate="42888.687813888886" createdVersion="6" refreshedVersion="6" minRefreshableVersion="3" recordCount="30">
  <cacheSource type="worksheet">
    <worksheetSource ref="B1:H31" sheet="top30"/>
  </cacheSource>
  <cacheFields count="7">
    <cacheField name="avg_correlation" numFmtId="0">
      <sharedItems containsSemiMixedTypes="0" containsString="0" containsNumber="1" minValue="0.17" maxValue="0.78"/>
    </cacheField>
    <cacheField name="factor_loading" numFmtId="0">
      <sharedItems containsSemiMixedTypes="0" containsString="0" containsNumber="1" minValue="0.14000000000000001" maxValue="0.93"/>
    </cacheField>
    <cacheField name="weight" numFmtId="0">
      <sharedItems containsSemiMixedTypes="0" containsString="0" containsNumber="1" minValue="4.1000000000000002E-2" maxValue="0.93100000000000005"/>
    </cacheField>
    <cacheField name="Group" numFmtId="0">
      <sharedItems count="6">
        <s v="Readmission"/>
        <s v="Mortality"/>
        <s v="Safety"/>
        <s v="Experience"/>
        <s v="Effectiveness"/>
        <s v="Medical"/>
      </sharedItems>
    </cacheField>
    <cacheField name="Group Weight" numFmtId="0">
      <sharedItems containsSemiMixedTypes="0" containsString="0" containsNumber="1" minValue="0.04" maxValue="0.22"/>
    </cacheField>
    <cacheField name="Effective Measure Weight" numFmtId="0">
      <sharedItems containsSemiMixedTypes="0" containsString="0" containsNumber="1" minValue="9.0200000000000002E-3" maxValue="9.6579999999999999E-2"/>
    </cacheField>
    <cacheField name="Cumulative Weight" numFmtId="0">
      <sharedItems containsSemiMixedTypes="0" containsString="0" containsNumber="1" minValue="9.6579999999999999E-2" maxValue="0.96754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0.5"/>
    <n v="0.88"/>
    <n v="0.439"/>
    <x v="0"/>
    <n v="0.22"/>
    <n v="9.6579999999999999E-2"/>
    <n v="9.6579999999999999E-2"/>
  </r>
  <r>
    <n v="0.24"/>
    <n v="0.62"/>
    <n v="0.432"/>
    <x v="1"/>
    <n v="0.22"/>
    <n v="9.5039999999999999E-2"/>
    <n v="0.19162000000000001"/>
  </r>
  <r>
    <n v="0.25"/>
    <n v="0.62"/>
    <n v="0.35199999999999998"/>
    <x v="2"/>
    <n v="0.22"/>
    <n v="7.7439999999999995E-2"/>
    <n v="0.26906000000000002"/>
  </r>
  <r>
    <n v="0.22"/>
    <n v="0.5"/>
    <n v="0.28499999999999998"/>
    <x v="1"/>
    <n v="0.22"/>
    <n v="6.2699999999999992E-2"/>
    <n v="0.33176"/>
  </r>
  <r>
    <n v="0.2"/>
    <n v="0.41"/>
    <n v="0.21099999999999999"/>
    <x v="1"/>
    <n v="0.22"/>
    <n v="4.6419999999999996E-2"/>
    <n v="0.37818000000000002"/>
  </r>
  <r>
    <n v="0.78"/>
    <n v="0.93"/>
    <n v="0.193"/>
    <x v="3"/>
    <n v="0.22"/>
    <n v="4.2460000000000005E-2"/>
    <n v="0.42064000000000001"/>
  </r>
  <r>
    <n v="0.21"/>
    <n v="0.41"/>
    <n v="0.17599999999999999"/>
    <x v="2"/>
    <n v="0.22"/>
    <n v="3.8719999999999997E-2"/>
    <n v="0.45935999999999999"/>
  </r>
  <r>
    <n v="0.2"/>
    <n v="0.35"/>
    <n v="0.17100000000000001"/>
    <x v="1"/>
    <n v="0.22"/>
    <n v="3.7620000000000001E-2"/>
    <n v="0.49697999999999998"/>
  </r>
  <r>
    <n v="0.18"/>
    <n v="0.84"/>
    <n v="0.93100000000000005"/>
    <x v="4"/>
    <n v="0.04"/>
    <n v="3.7240000000000002E-2"/>
    <n v="0.53422000000000003"/>
  </r>
  <r>
    <n v="0.78"/>
    <n v="0.92"/>
    <n v="0.16200000000000001"/>
    <x v="3"/>
    <n v="0.22"/>
    <n v="3.5639999999999998E-2"/>
    <n v="0.56986000000000003"/>
  </r>
  <r>
    <n v="0.21"/>
    <n v="0.36"/>
    <n v="0.14799999999999999"/>
    <x v="2"/>
    <n v="0.22"/>
    <n v="3.2559999999999999E-2"/>
    <n v="0.60242000000000007"/>
  </r>
  <r>
    <n v="0.42"/>
    <n v="0.66"/>
    <n v="0.13100000000000001"/>
    <x v="0"/>
    <n v="0.22"/>
    <n v="2.8820000000000002E-2"/>
    <n v="0.63124000000000002"/>
  </r>
  <r>
    <n v="0.41"/>
    <n v="0.66"/>
    <n v="0.13"/>
    <x v="0"/>
    <n v="0.22"/>
    <n v="2.86E-2"/>
    <n v="0.65983999999999998"/>
  </r>
  <r>
    <n v="0.76"/>
    <n v="0.9"/>
    <n v="0.125"/>
    <x v="3"/>
    <n v="0.22"/>
    <n v="2.75E-2"/>
    <n v="0.68733999999999995"/>
  </r>
  <r>
    <n v="0.19"/>
    <n v="0.28000000000000003"/>
    <n v="0.109"/>
    <x v="2"/>
    <n v="0.22"/>
    <n v="2.3980000000000001E-2"/>
    <n v="0.71131999999999995"/>
  </r>
  <r>
    <n v="0.3"/>
    <n v="0.71"/>
    <n v="0.55900000000000005"/>
    <x v="5"/>
    <n v="0.04"/>
    <n v="2.2360000000000001E-2"/>
    <n v="0.73368"/>
  </r>
  <r>
    <n v="0.75"/>
    <n v="0.88"/>
    <n v="9.9000000000000005E-2"/>
    <x v="3"/>
    <n v="0.22"/>
    <n v="2.1780000000000001E-2"/>
    <n v="0.75546000000000002"/>
  </r>
  <r>
    <n v="0.18"/>
    <n v="0.22"/>
    <n v="9.8000000000000004E-2"/>
    <x v="1"/>
    <n v="0.22"/>
    <n v="2.1559999999999999E-2"/>
    <n v="0.77702000000000004"/>
  </r>
  <r>
    <n v="0.74"/>
    <n v="0.87"/>
    <n v="9.8000000000000004E-2"/>
    <x v="3"/>
    <n v="0.22"/>
    <n v="2.1559999999999999E-2"/>
    <n v="0.79858000000000007"/>
  </r>
  <r>
    <n v="0.41"/>
    <n v="0.55000000000000004"/>
    <n v="0.09"/>
    <x v="0"/>
    <n v="0.22"/>
    <n v="1.9799999999999998E-2"/>
    <n v="0.818380000000000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n v="0.5"/>
    <n v="0.88"/>
    <n v="0.439"/>
    <x v="0"/>
    <n v="0.22"/>
    <n v="9.6579999999999999E-2"/>
    <n v="9.6579999999999999E-2"/>
  </r>
  <r>
    <n v="0.24"/>
    <n v="0.62"/>
    <n v="0.432"/>
    <x v="1"/>
    <n v="0.22"/>
    <n v="9.5039999999999999E-2"/>
    <n v="0.19162000000000001"/>
  </r>
  <r>
    <n v="0.25"/>
    <n v="0.62"/>
    <n v="0.35199999999999998"/>
    <x v="2"/>
    <n v="0.22"/>
    <n v="7.7439999999999995E-2"/>
    <n v="0.26906000000000002"/>
  </r>
  <r>
    <n v="0.22"/>
    <n v="0.5"/>
    <n v="0.28499999999999998"/>
    <x v="1"/>
    <n v="0.22"/>
    <n v="6.2699999999999992E-2"/>
    <n v="0.33176"/>
  </r>
  <r>
    <n v="0.2"/>
    <n v="0.41"/>
    <n v="0.21099999999999999"/>
    <x v="1"/>
    <n v="0.22"/>
    <n v="4.6419999999999996E-2"/>
    <n v="0.37818000000000002"/>
  </r>
  <r>
    <n v="0.78"/>
    <n v="0.93"/>
    <n v="0.193"/>
    <x v="3"/>
    <n v="0.22"/>
    <n v="4.2460000000000005E-2"/>
    <n v="0.42064000000000001"/>
  </r>
  <r>
    <n v="0.21"/>
    <n v="0.41"/>
    <n v="0.17599999999999999"/>
    <x v="2"/>
    <n v="0.22"/>
    <n v="3.8719999999999997E-2"/>
    <n v="0.45935999999999999"/>
  </r>
  <r>
    <n v="0.2"/>
    <n v="0.35"/>
    <n v="0.17100000000000001"/>
    <x v="1"/>
    <n v="0.22"/>
    <n v="3.7620000000000001E-2"/>
    <n v="0.49697999999999998"/>
  </r>
  <r>
    <n v="0.18"/>
    <n v="0.84"/>
    <n v="0.93100000000000005"/>
    <x v="4"/>
    <n v="0.04"/>
    <n v="3.7240000000000002E-2"/>
    <n v="0.53422000000000003"/>
  </r>
  <r>
    <n v="0.78"/>
    <n v="0.92"/>
    <n v="0.16200000000000001"/>
    <x v="3"/>
    <n v="0.22"/>
    <n v="3.5639999999999998E-2"/>
    <n v="0.56986000000000003"/>
  </r>
  <r>
    <n v="0.21"/>
    <n v="0.36"/>
    <n v="0.14799999999999999"/>
    <x v="2"/>
    <n v="0.22"/>
    <n v="3.2559999999999999E-2"/>
    <n v="0.60242000000000007"/>
  </r>
  <r>
    <n v="0.42"/>
    <n v="0.66"/>
    <n v="0.13100000000000001"/>
    <x v="0"/>
    <n v="0.22"/>
    <n v="2.8820000000000002E-2"/>
    <n v="0.63124000000000002"/>
  </r>
  <r>
    <n v="0.41"/>
    <n v="0.66"/>
    <n v="0.13"/>
    <x v="0"/>
    <n v="0.22"/>
    <n v="2.86E-2"/>
    <n v="0.65983999999999998"/>
  </r>
  <r>
    <n v="0.76"/>
    <n v="0.9"/>
    <n v="0.125"/>
    <x v="3"/>
    <n v="0.22"/>
    <n v="2.75E-2"/>
    <n v="0.68733999999999995"/>
  </r>
  <r>
    <n v="0.19"/>
    <n v="0.28000000000000003"/>
    <n v="0.109"/>
    <x v="2"/>
    <n v="0.22"/>
    <n v="2.3980000000000001E-2"/>
    <n v="0.71131999999999995"/>
  </r>
  <r>
    <n v="0.3"/>
    <n v="0.71"/>
    <n v="0.55900000000000005"/>
    <x v="5"/>
    <n v="0.04"/>
    <n v="2.2360000000000001E-2"/>
    <n v="0.73368"/>
  </r>
  <r>
    <n v="0.75"/>
    <n v="0.88"/>
    <n v="9.9000000000000005E-2"/>
    <x v="3"/>
    <n v="0.22"/>
    <n v="2.1780000000000001E-2"/>
    <n v="0.75546000000000002"/>
  </r>
  <r>
    <n v="0.18"/>
    <n v="0.22"/>
    <n v="9.8000000000000004E-2"/>
    <x v="1"/>
    <n v="0.22"/>
    <n v="2.1559999999999999E-2"/>
    <n v="0.77702000000000004"/>
  </r>
  <r>
    <n v="0.74"/>
    <n v="0.87"/>
    <n v="9.8000000000000004E-2"/>
    <x v="3"/>
    <n v="0.22"/>
    <n v="2.1559999999999999E-2"/>
    <n v="0.79858000000000007"/>
  </r>
  <r>
    <n v="0.41"/>
    <n v="0.55000000000000004"/>
    <n v="0.09"/>
    <x v="0"/>
    <n v="0.22"/>
    <n v="1.9799999999999998E-2"/>
    <n v="0.81838000000000011"/>
  </r>
  <r>
    <n v="0.36"/>
    <n v="0.55000000000000004"/>
    <n v="8.7999999999999995E-2"/>
    <x v="0"/>
    <n v="0.22"/>
    <n v="1.9359999999999999E-2"/>
    <n v="0.83774000000000015"/>
  </r>
  <r>
    <n v="0.72"/>
    <n v="0.85"/>
    <n v="8.3000000000000004E-2"/>
    <x v="3"/>
    <n v="0.22"/>
    <n v="1.8260000000000002E-2"/>
    <n v="0.85600000000000021"/>
  </r>
  <r>
    <n v="0.18"/>
    <n v="0.22"/>
    <n v="8.2000000000000003E-2"/>
    <x v="2"/>
    <n v="0.22"/>
    <n v="1.804E-2"/>
    <n v="0.87404000000000015"/>
  </r>
  <r>
    <n v="0.28999999999999998"/>
    <n v="0.64"/>
    <n v="0.42899999999999999"/>
    <x v="5"/>
    <n v="0.04"/>
    <n v="1.7160000000000002E-2"/>
    <n v="0.8912000000000001"/>
  </r>
  <r>
    <n v="0.73"/>
    <n v="0.85"/>
    <n v="7.8E-2"/>
    <x v="3"/>
    <n v="0.22"/>
    <n v="1.7160000000000002E-2"/>
    <n v="0.90836000000000006"/>
  </r>
  <r>
    <n v="0.2"/>
    <n v="0.21"/>
    <n v="7.6999999999999999E-2"/>
    <x v="2"/>
    <n v="0.22"/>
    <n v="1.694E-2"/>
    <n v="0.92530000000000001"/>
  </r>
  <r>
    <n v="0.69"/>
    <n v="0.79"/>
    <n v="5.6000000000000001E-2"/>
    <x v="3"/>
    <n v="0.22"/>
    <n v="1.2320000000000001E-2"/>
    <n v="0.93762000000000001"/>
  </r>
  <r>
    <n v="0.17"/>
    <n v="0.14000000000000001"/>
    <n v="5.0999999999999997E-2"/>
    <x v="2"/>
    <n v="0.22"/>
    <n v="1.1219999999999999E-2"/>
    <n v="0.94884000000000002"/>
  </r>
  <r>
    <n v="0.3"/>
    <n v="0.34"/>
    <n v="4.3999999999999997E-2"/>
    <x v="0"/>
    <n v="0.22"/>
    <n v="9.6799999999999994E-3"/>
    <n v="0.95852000000000004"/>
  </r>
  <r>
    <n v="0.27"/>
    <n v="0.33"/>
    <n v="4.1000000000000002E-2"/>
    <x v="0"/>
    <n v="0.22"/>
    <n v="9.0200000000000002E-3"/>
    <n v="0.96754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7">
    <pivotField subtotalTop="0" showAll="0"/>
    <pivotField subtotalTop="0" showAll="0"/>
    <pivotField subtotalTop="0" showAll="0"/>
    <pivotField axis="axisRow" dataField="1" subtotalTop="0" showAll="0" sortType="descending">
      <items count="7">
        <item x="4"/>
        <item x="3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ubtotalTop="0" showAll="0"/>
    <pivotField dataField="1" subtotalTop="0" showAll="0"/>
    <pivotField subtotalTop="0" showAll="0"/>
  </pivotFields>
  <rowFields count="1">
    <field x="3"/>
  </rowFields>
  <rowItems count="7">
    <i>
      <x v="3"/>
    </i>
    <i>
      <x v="5"/>
    </i>
    <i>
      <x v="4"/>
    </i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roup" fld="3" subtotal="count" baseField="0" baseItem="0"/>
    <dataField name="Sum of Effective Measure Weight" fld="5" baseField="0" baseItem="0" numFmtId="2"/>
  </dataFields>
  <formats count="5"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7">
    <pivotField subtotalTop="0" showAll="0"/>
    <pivotField subtotalTop="0" showAll="0"/>
    <pivotField subtotalTop="0" showAll="0"/>
    <pivotField axis="axisRow" dataField="1" subtotalTop="0" showAll="0" sortType="descending">
      <items count="7">
        <item x="4"/>
        <item x="3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ubtotalTop="0" showAll="0"/>
    <pivotField dataField="1" subtotalTop="0" showAll="0"/>
    <pivotField subtotalTop="0" showAll="0"/>
  </pivotFields>
  <rowFields count="1">
    <field x="3"/>
  </rowFields>
  <rowItems count="7">
    <i>
      <x v="3"/>
    </i>
    <i>
      <x v="4"/>
    </i>
    <i>
      <x v="5"/>
    </i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roup" fld="3" subtotal="count" baseField="0" baseItem="0"/>
    <dataField name="Sum of Effective Measure Weight" fld="5" baseField="0" baseItem="0"/>
  </dataFields>
  <formats count="10">
    <format dxfId="13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7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E3:G10" totalsRowShown="0" headerRowDxfId="3" headerRowBorderDxfId="2" tableBorderDxfId="1">
  <autoFilter ref="E3:G10"/>
  <tableColumns count="3">
    <tableColumn id="1" name="Group"/>
    <tableColumn id="2" name="Number of Measures"/>
    <tableColumn id="3" name="Total Weigh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5" workbookViewId="0">
      <selection activeCell="H22" sqref="H22"/>
    </sheetView>
  </sheetViews>
  <sheetFormatPr defaultRowHeight="15" x14ac:dyDescent="0.25"/>
  <cols>
    <col min="1" max="1" width="40.140625" customWidth="1"/>
    <col min="2" max="2" width="14.85546875" bestFit="1" customWidth="1"/>
    <col min="3" max="3" width="13.85546875" bestFit="1" customWidth="1"/>
    <col min="4" max="4" width="17.7109375" customWidth="1"/>
    <col min="5" max="5" width="17.140625" customWidth="1"/>
    <col min="6" max="6" width="23.42578125" customWidth="1"/>
    <col min="7" max="7" width="25.7109375" customWidth="1"/>
    <col min="8" max="8" width="24.425781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76</v>
      </c>
      <c r="H1" t="s">
        <v>77</v>
      </c>
    </row>
    <row r="2" spans="1:8" x14ac:dyDescent="0.25">
      <c r="A2" t="s">
        <v>49</v>
      </c>
      <c r="B2">
        <v>0.5</v>
      </c>
      <c r="C2">
        <v>0.88</v>
      </c>
      <c r="D2">
        <v>0.439</v>
      </c>
      <c r="E2" t="s">
        <v>73</v>
      </c>
      <c r="F2">
        <v>0.22</v>
      </c>
      <c r="G2">
        <f>D2*F2</f>
        <v>9.6579999999999999E-2</v>
      </c>
      <c r="H2" s="1">
        <f>SUM($G$2:G2)</f>
        <v>9.6579999999999999E-2</v>
      </c>
    </row>
    <row r="3" spans="1:8" x14ac:dyDescent="0.25">
      <c r="A3" t="s">
        <v>32</v>
      </c>
      <c r="B3">
        <v>0.24</v>
      </c>
      <c r="C3">
        <v>0.62</v>
      </c>
      <c r="D3">
        <v>0.432</v>
      </c>
      <c r="E3" t="s">
        <v>71</v>
      </c>
      <c r="F3">
        <v>0.22</v>
      </c>
      <c r="G3">
        <f>D3*F3</f>
        <v>9.5039999999999999E-2</v>
      </c>
      <c r="H3" s="1">
        <f>SUM($G$2:G3)</f>
        <v>0.19162000000000001</v>
      </c>
    </row>
    <row r="4" spans="1:8" x14ac:dyDescent="0.25">
      <c r="A4" t="s">
        <v>60</v>
      </c>
      <c r="B4">
        <v>0.25</v>
      </c>
      <c r="C4">
        <v>0.62</v>
      </c>
      <c r="D4">
        <v>0.35199999999999998</v>
      </c>
      <c r="E4" t="s">
        <v>68</v>
      </c>
      <c r="F4">
        <v>0.22</v>
      </c>
      <c r="G4">
        <f>D4*F4</f>
        <v>7.7439999999999995E-2</v>
      </c>
      <c r="H4" s="1">
        <f>SUM($G$2:G4)</f>
        <v>0.26906000000000002</v>
      </c>
    </row>
    <row r="5" spans="1:8" x14ac:dyDescent="0.25">
      <c r="A5" t="s">
        <v>36</v>
      </c>
      <c r="B5">
        <v>0.22</v>
      </c>
      <c r="C5">
        <v>0.5</v>
      </c>
      <c r="D5">
        <v>0.28499999999999998</v>
      </c>
      <c r="E5" t="s">
        <v>71</v>
      </c>
      <c r="F5">
        <v>0.22</v>
      </c>
      <c r="G5">
        <f>D5*F5</f>
        <v>6.2699999999999992E-2</v>
      </c>
      <c r="H5" s="1">
        <f>SUM($G$2:G5)</f>
        <v>0.33176</v>
      </c>
    </row>
    <row r="6" spans="1:8" x14ac:dyDescent="0.25">
      <c r="A6" t="s">
        <v>33</v>
      </c>
      <c r="B6">
        <v>0.2</v>
      </c>
      <c r="C6">
        <v>0.41</v>
      </c>
      <c r="D6">
        <v>0.21099999999999999</v>
      </c>
      <c r="E6" t="s">
        <v>71</v>
      </c>
      <c r="F6">
        <v>0.22</v>
      </c>
      <c r="G6">
        <f>D6*F6</f>
        <v>4.6419999999999996E-2</v>
      </c>
      <c r="H6" s="1">
        <f>SUM($G$2:G6)</f>
        <v>0.37818000000000002</v>
      </c>
    </row>
    <row r="7" spans="1:8" x14ac:dyDescent="0.25">
      <c r="A7" t="s">
        <v>22</v>
      </c>
      <c r="B7">
        <v>0.78</v>
      </c>
      <c r="C7">
        <v>0.93</v>
      </c>
      <c r="D7">
        <v>0.193</v>
      </c>
      <c r="E7" t="s">
        <v>70</v>
      </c>
      <c r="F7">
        <v>0.22</v>
      </c>
      <c r="G7">
        <f>D7*F7</f>
        <v>4.2460000000000005E-2</v>
      </c>
      <c r="H7" s="1">
        <f>SUM($G$2:G7)</f>
        <v>0.42064000000000001</v>
      </c>
    </row>
    <row r="8" spans="1:8" x14ac:dyDescent="0.25">
      <c r="A8" t="s">
        <v>59</v>
      </c>
      <c r="B8">
        <v>0.21</v>
      </c>
      <c r="C8">
        <v>0.41</v>
      </c>
      <c r="D8">
        <v>0.17599999999999999</v>
      </c>
      <c r="E8" t="s">
        <v>68</v>
      </c>
      <c r="F8">
        <v>0.22</v>
      </c>
      <c r="G8">
        <f>D8*F8</f>
        <v>3.8719999999999997E-2</v>
      </c>
      <c r="H8" s="1">
        <f>SUM($G$2:G8)</f>
        <v>0.45935999999999999</v>
      </c>
    </row>
    <row r="9" spans="1:8" x14ac:dyDescent="0.25">
      <c r="A9" t="s">
        <v>37</v>
      </c>
      <c r="B9">
        <v>0.2</v>
      </c>
      <c r="C9">
        <v>0.35</v>
      </c>
      <c r="D9">
        <v>0.17100000000000001</v>
      </c>
      <c r="E9" t="s">
        <v>71</v>
      </c>
      <c r="F9">
        <v>0.22</v>
      </c>
      <c r="G9">
        <f>D9*F9</f>
        <v>3.7620000000000001E-2</v>
      </c>
      <c r="H9" s="1">
        <f>SUM($G$2:G9)</f>
        <v>0.49697999999999998</v>
      </c>
    </row>
    <row r="10" spans="1:8" x14ac:dyDescent="0.25">
      <c r="A10" t="s">
        <v>52</v>
      </c>
      <c r="B10">
        <v>0.18</v>
      </c>
      <c r="C10">
        <v>0.84</v>
      </c>
      <c r="D10">
        <v>0.93100000000000005</v>
      </c>
      <c r="E10" t="s">
        <v>69</v>
      </c>
      <c r="F10">
        <v>0.04</v>
      </c>
      <c r="G10">
        <f>D10*F10</f>
        <v>3.7240000000000002E-2</v>
      </c>
      <c r="H10" s="1">
        <f>SUM($G$2:G10)</f>
        <v>0.53422000000000003</v>
      </c>
    </row>
    <row r="11" spans="1:8" x14ac:dyDescent="0.25">
      <c r="A11" t="s">
        <v>29</v>
      </c>
      <c r="B11">
        <v>0.78</v>
      </c>
      <c r="C11">
        <v>0.92</v>
      </c>
      <c r="D11">
        <v>0.16200000000000001</v>
      </c>
      <c r="E11" t="s">
        <v>70</v>
      </c>
      <c r="F11">
        <v>0.22</v>
      </c>
      <c r="G11">
        <f>D11*F11</f>
        <v>3.5639999999999998E-2</v>
      </c>
      <c r="H11" s="1">
        <f>SUM($G$2:G11)</f>
        <v>0.56986000000000003</v>
      </c>
    </row>
    <row r="12" spans="1:8" x14ac:dyDescent="0.25">
      <c r="A12" t="s">
        <v>61</v>
      </c>
      <c r="B12">
        <v>0.21</v>
      </c>
      <c r="C12">
        <v>0.36</v>
      </c>
      <c r="D12">
        <v>0.14799999999999999</v>
      </c>
      <c r="E12" t="s">
        <v>68</v>
      </c>
      <c r="F12">
        <v>0.22</v>
      </c>
      <c r="G12">
        <f>D12*F12</f>
        <v>3.2559999999999999E-2</v>
      </c>
      <c r="H12" s="1">
        <f>SUM($G$2:G12)</f>
        <v>0.60242000000000007</v>
      </c>
    </row>
    <row r="13" spans="1:8" x14ac:dyDescent="0.25">
      <c r="A13" t="s">
        <v>47</v>
      </c>
      <c r="B13">
        <v>0.42</v>
      </c>
      <c r="C13">
        <v>0.66</v>
      </c>
      <c r="D13">
        <v>0.13100000000000001</v>
      </c>
      <c r="E13" t="s">
        <v>73</v>
      </c>
      <c r="F13">
        <v>0.22</v>
      </c>
      <c r="G13">
        <f>D13*F13</f>
        <v>2.8820000000000002E-2</v>
      </c>
      <c r="H13" s="1">
        <f>SUM($G$2:G13)</f>
        <v>0.63124000000000002</v>
      </c>
    </row>
    <row r="14" spans="1:8" x14ac:dyDescent="0.25">
      <c r="A14" t="s">
        <v>50</v>
      </c>
      <c r="B14">
        <v>0.41</v>
      </c>
      <c r="C14">
        <v>0.66</v>
      </c>
      <c r="D14">
        <v>0.13</v>
      </c>
      <c r="E14" t="s">
        <v>73</v>
      </c>
      <c r="F14">
        <v>0.22</v>
      </c>
      <c r="G14">
        <f>D14*F14</f>
        <v>2.86E-2</v>
      </c>
      <c r="H14" s="1">
        <f>SUM($G$2:G14)</f>
        <v>0.65983999999999998</v>
      </c>
    </row>
    <row r="15" spans="1:8" x14ac:dyDescent="0.25">
      <c r="A15" t="s">
        <v>28</v>
      </c>
      <c r="B15">
        <v>0.76</v>
      </c>
      <c r="C15">
        <v>0.9</v>
      </c>
      <c r="D15">
        <v>0.125</v>
      </c>
      <c r="E15" t="s">
        <v>70</v>
      </c>
      <c r="F15">
        <v>0.22</v>
      </c>
      <c r="G15">
        <f>D15*F15</f>
        <v>2.75E-2</v>
      </c>
      <c r="H15" s="1">
        <f>SUM($G$2:G15)</f>
        <v>0.68733999999999995</v>
      </c>
    </row>
    <row r="16" spans="1:8" x14ac:dyDescent="0.25">
      <c r="A16" t="s">
        <v>62</v>
      </c>
      <c r="B16">
        <v>0.19</v>
      </c>
      <c r="C16">
        <v>0.28000000000000003</v>
      </c>
      <c r="D16">
        <v>0.109</v>
      </c>
      <c r="E16" t="s">
        <v>68</v>
      </c>
      <c r="F16">
        <v>0.22</v>
      </c>
      <c r="G16">
        <f>D16*F16</f>
        <v>2.3980000000000001E-2</v>
      </c>
      <c r="H16" s="1">
        <f>SUM($G$2:G16)</f>
        <v>0.71131999999999995</v>
      </c>
    </row>
    <row r="17" spans="1:8" x14ac:dyDescent="0.25">
      <c r="A17" t="s">
        <v>39</v>
      </c>
      <c r="B17">
        <v>0.3</v>
      </c>
      <c r="C17">
        <v>0.71</v>
      </c>
      <c r="D17">
        <v>0.55900000000000005</v>
      </c>
      <c r="E17" t="s">
        <v>72</v>
      </c>
      <c r="F17">
        <v>0.04</v>
      </c>
      <c r="G17">
        <f>D17*F17</f>
        <v>2.2360000000000001E-2</v>
      </c>
      <c r="H17" s="1">
        <f>SUM($G$2:G17)</f>
        <v>0.73368</v>
      </c>
    </row>
    <row r="18" spans="1:8" x14ac:dyDescent="0.25">
      <c r="A18" t="s">
        <v>24</v>
      </c>
      <c r="B18">
        <v>0.75</v>
      </c>
      <c r="C18">
        <v>0.88</v>
      </c>
      <c r="D18">
        <v>9.9000000000000005E-2</v>
      </c>
      <c r="E18" t="s">
        <v>70</v>
      </c>
      <c r="F18">
        <v>0.22</v>
      </c>
      <c r="G18">
        <f>D18*F18</f>
        <v>2.1780000000000001E-2</v>
      </c>
      <c r="H18" s="1">
        <f>SUM($G$2:G18)</f>
        <v>0.75546000000000002</v>
      </c>
    </row>
    <row r="19" spans="1:8" x14ac:dyDescent="0.25">
      <c r="A19" t="s">
        <v>25</v>
      </c>
      <c r="B19">
        <v>0.74</v>
      </c>
      <c r="C19">
        <v>0.87</v>
      </c>
      <c r="D19">
        <v>9.8000000000000004E-2</v>
      </c>
      <c r="E19" t="s">
        <v>70</v>
      </c>
      <c r="F19">
        <v>0.22</v>
      </c>
      <c r="G19">
        <f>D19*F19</f>
        <v>2.1559999999999999E-2</v>
      </c>
      <c r="H19" s="1">
        <f>SUM($G$2:G19)</f>
        <v>0.77702000000000004</v>
      </c>
    </row>
    <row r="20" spans="1:8" x14ac:dyDescent="0.25">
      <c r="A20" t="s">
        <v>38</v>
      </c>
      <c r="B20">
        <v>0.18</v>
      </c>
      <c r="C20">
        <v>0.22</v>
      </c>
      <c r="D20">
        <v>9.8000000000000004E-2</v>
      </c>
      <c r="E20" t="s">
        <v>71</v>
      </c>
      <c r="F20">
        <v>0.22</v>
      </c>
      <c r="G20">
        <f>D20*F20</f>
        <v>2.1559999999999999E-2</v>
      </c>
      <c r="H20" s="1">
        <f>SUM($G$2:G20)</f>
        <v>0.79858000000000007</v>
      </c>
    </row>
    <row r="21" spans="1:8" x14ac:dyDescent="0.25">
      <c r="A21" t="s">
        <v>44</v>
      </c>
      <c r="B21">
        <v>0.41</v>
      </c>
      <c r="C21">
        <v>0.55000000000000004</v>
      </c>
      <c r="D21">
        <v>0.09</v>
      </c>
      <c r="E21" t="s">
        <v>73</v>
      </c>
      <c r="F21">
        <v>0.22</v>
      </c>
      <c r="G21">
        <f>D21*F21</f>
        <v>1.9799999999999998E-2</v>
      </c>
      <c r="H21" s="1">
        <f>SUM($G$2:G21)</f>
        <v>0.81838000000000011</v>
      </c>
    </row>
    <row r="22" spans="1:8" x14ac:dyDescent="0.25">
      <c r="A22" t="s">
        <v>46</v>
      </c>
      <c r="B22">
        <v>0.36</v>
      </c>
      <c r="C22">
        <v>0.55000000000000004</v>
      </c>
      <c r="D22">
        <v>8.7999999999999995E-2</v>
      </c>
      <c r="E22" t="s">
        <v>73</v>
      </c>
      <c r="F22">
        <v>0.22</v>
      </c>
      <c r="G22">
        <f>D22*F22</f>
        <v>1.9359999999999999E-2</v>
      </c>
      <c r="H22" s="1">
        <f>SUM($G$2:G22)</f>
        <v>0.83774000000000015</v>
      </c>
    </row>
    <row r="23" spans="1:8" x14ac:dyDescent="0.25">
      <c r="A23" t="s">
        <v>31</v>
      </c>
      <c r="B23">
        <v>0.72</v>
      </c>
      <c r="C23">
        <v>0.85</v>
      </c>
      <c r="D23">
        <v>8.3000000000000004E-2</v>
      </c>
      <c r="E23" t="s">
        <v>70</v>
      </c>
      <c r="F23">
        <v>0.22</v>
      </c>
      <c r="G23">
        <f>D23*F23</f>
        <v>1.8260000000000002E-2</v>
      </c>
      <c r="H23" s="1">
        <f>SUM($G$2:G23)</f>
        <v>0.85600000000000021</v>
      </c>
    </row>
    <row r="24" spans="1:8" x14ac:dyDescent="0.25">
      <c r="A24" t="s">
        <v>63</v>
      </c>
      <c r="B24">
        <v>0.18</v>
      </c>
      <c r="C24">
        <v>0.22</v>
      </c>
      <c r="D24">
        <v>8.2000000000000003E-2</v>
      </c>
      <c r="E24" t="s">
        <v>68</v>
      </c>
      <c r="F24">
        <v>0.22</v>
      </c>
      <c r="G24">
        <f>D24*F24</f>
        <v>1.804E-2</v>
      </c>
      <c r="H24" s="1">
        <f>SUM($G$2:G24)</f>
        <v>0.87404000000000015</v>
      </c>
    </row>
    <row r="25" spans="1:8" x14ac:dyDescent="0.25">
      <c r="A25" t="s">
        <v>40</v>
      </c>
      <c r="B25">
        <v>0.28999999999999998</v>
      </c>
      <c r="C25">
        <v>0.64</v>
      </c>
      <c r="D25">
        <v>0.42899999999999999</v>
      </c>
      <c r="E25" t="s">
        <v>72</v>
      </c>
      <c r="F25">
        <v>0.04</v>
      </c>
      <c r="G25">
        <f>D25*F25</f>
        <v>1.7160000000000002E-2</v>
      </c>
      <c r="H25" s="1">
        <f>SUM($G$2:G25)</f>
        <v>0.8912000000000001</v>
      </c>
    </row>
    <row r="26" spans="1:8" x14ac:dyDescent="0.25">
      <c r="A26" t="s">
        <v>26</v>
      </c>
      <c r="B26">
        <v>0.73</v>
      </c>
      <c r="C26">
        <v>0.85</v>
      </c>
      <c r="D26">
        <v>7.8E-2</v>
      </c>
      <c r="E26" t="s">
        <v>70</v>
      </c>
      <c r="F26">
        <v>0.22</v>
      </c>
      <c r="G26">
        <f>D26*F26</f>
        <v>1.7160000000000002E-2</v>
      </c>
      <c r="H26" s="1">
        <f>SUM($G$2:G26)</f>
        <v>0.90836000000000006</v>
      </c>
    </row>
    <row r="27" spans="1:8" x14ac:dyDescent="0.25">
      <c r="A27" t="s">
        <v>66</v>
      </c>
      <c r="B27">
        <v>0.2</v>
      </c>
      <c r="C27">
        <v>0.21</v>
      </c>
      <c r="D27">
        <v>7.6999999999999999E-2</v>
      </c>
      <c r="E27" t="s">
        <v>68</v>
      </c>
      <c r="F27">
        <v>0.22</v>
      </c>
      <c r="G27">
        <f>D27*F27</f>
        <v>1.694E-2</v>
      </c>
      <c r="H27" s="1">
        <f>SUM($G$2:G27)</f>
        <v>0.92530000000000001</v>
      </c>
    </row>
    <row r="28" spans="1:8" x14ac:dyDescent="0.25">
      <c r="A28" t="s">
        <v>23</v>
      </c>
      <c r="B28">
        <v>0.69</v>
      </c>
      <c r="C28">
        <v>0.79</v>
      </c>
      <c r="D28">
        <v>5.6000000000000001E-2</v>
      </c>
      <c r="E28" t="s">
        <v>70</v>
      </c>
      <c r="F28">
        <v>0.22</v>
      </c>
      <c r="G28">
        <f>D28*F28</f>
        <v>1.2320000000000001E-2</v>
      </c>
      <c r="H28" s="1">
        <f>SUM($G$2:G28)</f>
        <v>0.93762000000000001</v>
      </c>
    </row>
    <row r="29" spans="1:8" x14ac:dyDescent="0.25">
      <c r="A29" t="s">
        <v>64</v>
      </c>
      <c r="B29">
        <v>0.17</v>
      </c>
      <c r="C29">
        <v>0.14000000000000001</v>
      </c>
      <c r="D29">
        <v>5.0999999999999997E-2</v>
      </c>
      <c r="E29" t="s">
        <v>68</v>
      </c>
      <c r="F29">
        <v>0.22</v>
      </c>
      <c r="G29">
        <f>D29*F29</f>
        <v>1.1219999999999999E-2</v>
      </c>
      <c r="H29" s="1">
        <f>SUM($G$2:G29)</f>
        <v>0.94884000000000002</v>
      </c>
    </row>
    <row r="30" spans="1:8" x14ac:dyDescent="0.25">
      <c r="A30" t="s">
        <v>45</v>
      </c>
      <c r="B30">
        <v>0.3</v>
      </c>
      <c r="C30">
        <v>0.34</v>
      </c>
      <c r="D30">
        <v>4.3999999999999997E-2</v>
      </c>
      <c r="E30" t="s">
        <v>73</v>
      </c>
      <c r="F30">
        <v>0.22</v>
      </c>
      <c r="G30">
        <f>D30*F30</f>
        <v>9.6799999999999994E-3</v>
      </c>
      <c r="H30" s="1">
        <f>SUM($G$2:G30)</f>
        <v>0.95852000000000004</v>
      </c>
    </row>
    <row r="31" spans="1:8" x14ac:dyDescent="0.25">
      <c r="A31" t="s">
        <v>48</v>
      </c>
      <c r="B31">
        <v>0.27</v>
      </c>
      <c r="C31">
        <v>0.33</v>
      </c>
      <c r="D31">
        <v>4.1000000000000002E-2</v>
      </c>
      <c r="E31" t="s">
        <v>73</v>
      </c>
      <c r="F31">
        <v>0.22</v>
      </c>
      <c r="G31">
        <f>D31*F31</f>
        <v>9.0200000000000002E-3</v>
      </c>
      <c r="H31" s="1">
        <f>SUM($G$2:G31)</f>
        <v>0.96754000000000007</v>
      </c>
    </row>
    <row r="32" spans="1:8" x14ac:dyDescent="0.25">
      <c r="A32" t="s">
        <v>21</v>
      </c>
      <c r="B32">
        <v>0.64</v>
      </c>
      <c r="C32">
        <v>0.73</v>
      </c>
      <c r="D32">
        <v>0.04</v>
      </c>
      <c r="E32" t="s">
        <v>70</v>
      </c>
      <c r="F32">
        <v>0.22</v>
      </c>
      <c r="G32">
        <f>D32*F32</f>
        <v>8.8000000000000005E-3</v>
      </c>
      <c r="H32" s="1">
        <f>SUM($G$2:G32)</f>
        <v>0.9763400000000001</v>
      </c>
    </row>
    <row r="33" spans="1:8" x14ac:dyDescent="0.25">
      <c r="A33" t="s">
        <v>51</v>
      </c>
      <c r="B33">
        <v>0.27</v>
      </c>
      <c r="C33">
        <v>0.3</v>
      </c>
      <c r="D33">
        <v>3.7999999999999999E-2</v>
      </c>
      <c r="E33" t="s">
        <v>73</v>
      </c>
      <c r="F33">
        <v>0.22</v>
      </c>
      <c r="G33">
        <f>D33*F33</f>
        <v>8.3599999999999994E-3</v>
      </c>
      <c r="H33" s="1">
        <f>SUM($G$2:G33)</f>
        <v>0.98470000000000013</v>
      </c>
    </row>
    <row r="34" spans="1:8" x14ac:dyDescent="0.25">
      <c r="A34" t="s">
        <v>27</v>
      </c>
      <c r="B34">
        <v>0.62</v>
      </c>
      <c r="C34">
        <v>0.7</v>
      </c>
      <c r="D34">
        <v>3.5999999999999997E-2</v>
      </c>
      <c r="E34" t="s">
        <v>70</v>
      </c>
      <c r="F34">
        <v>0.22</v>
      </c>
      <c r="G34">
        <f>D34*F34</f>
        <v>7.92E-3</v>
      </c>
      <c r="H34" s="1">
        <f>SUM($G$2:G34)</f>
        <v>0.99262000000000017</v>
      </c>
    </row>
    <row r="35" spans="1:8" x14ac:dyDescent="0.25">
      <c r="A35" t="s">
        <v>30</v>
      </c>
      <c r="B35">
        <v>0.59</v>
      </c>
      <c r="C35">
        <v>0.65</v>
      </c>
      <c r="D35">
        <v>0.03</v>
      </c>
      <c r="E35" t="s">
        <v>70</v>
      </c>
      <c r="F35">
        <v>0.22</v>
      </c>
      <c r="G35">
        <f>D35*F35</f>
        <v>6.6E-3</v>
      </c>
      <c r="H35" s="1">
        <f>SUM($G$2:G35)</f>
        <v>0.99922000000000022</v>
      </c>
    </row>
    <row r="36" spans="1:8" x14ac:dyDescent="0.25">
      <c r="A36" t="s">
        <v>16</v>
      </c>
      <c r="B36">
        <v>0.15</v>
      </c>
      <c r="C36">
        <v>0.51</v>
      </c>
      <c r="D36">
        <v>0.14899999999999999</v>
      </c>
      <c r="E36" t="s">
        <v>67</v>
      </c>
      <c r="F36">
        <v>0.04</v>
      </c>
      <c r="G36">
        <f>D36*F36</f>
        <v>5.96E-3</v>
      </c>
      <c r="H36" s="1">
        <f>SUM($G$2:G36)</f>
        <v>1.0051800000000002</v>
      </c>
    </row>
    <row r="37" spans="1:8" x14ac:dyDescent="0.25">
      <c r="A37" t="s">
        <v>17</v>
      </c>
      <c r="B37">
        <v>0.13</v>
      </c>
      <c r="C37">
        <v>0.47</v>
      </c>
      <c r="D37">
        <v>0.13100000000000001</v>
      </c>
      <c r="E37" t="s">
        <v>67</v>
      </c>
      <c r="F37">
        <v>0.04</v>
      </c>
      <c r="G37">
        <f>D37*F37</f>
        <v>5.2400000000000007E-3</v>
      </c>
      <c r="H37" s="1">
        <f>SUM($G$2:G37)</f>
        <v>1.0104200000000001</v>
      </c>
    </row>
    <row r="38" spans="1:8" x14ac:dyDescent="0.25">
      <c r="A38" t="s">
        <v>15</v>
      </c>
      <c r="B38">
        <v>0.14000000000000001</v>
      </c>
      <c r="C38">
        <v>0.46</v>
      </c>
      <c r="D38">
        <v>0.128</v>
      </c>
      <c r="E38" t="s">
        <v>67</v>
      </c>
      <c r="F38">
        <v>0.04</v>
      </c>
      <c r="G38">
        <f>D38*F38</f>
        <v>5.1200000000000004E-3</v>
      </c>
      <c r="H38" s="1">
        <f>SUM($G$2:G38)</f>
        <v>1.0155400000000001</v>
      </c>
    </row>
    <row r="39" spans="1:8" x14ac:dyDescent="0.25">
      <c r="A39" t="s">
        <v>56</v>
      </c>
      <c r="B39">
        <v>0.18</v>
      </c>
      <c r="C39">
        <v>0.34</v>
      </c>
      <c r="D39">
        <v>0.125</v>
      </c>
      <c r="E39" t="s">
        <v>69</v>
      </c>
      <c r="F39">
        <v>0.04</v>
      </c>
      <c r="G39">
        <f>D39*F39</f>
        <v>5.0000000000000001E-3</v>
      </c>
      <c r="H39" s="1">
        <f>SUM($G$2:G39)</f>
        <v>1.02054</v>
      </c>
    </row>
    <row r="40" spans="1:8" x14ac:dyDescent="0.25">
      <c r="A40" t="s">
        <v>4</v>
      </c>
      <c r="B40">
        <v>0.14000000000000001</v>
      </c>
      <c r="C40">
        <v>0.45</v>
      </c>
      <c r="D40">
        <v>0.124</v>
      </c>
      <c r="E40" t="s">
        <v>67</v>
      </c>
      <c r="F40">
        <v>0.04</v>
      </c>
      <c r="G40">
        <f>D40*F40</f>
        <v>4.96E-3</v>
      </c>
      <c r="H40" s="1">
        <f>SUM($G$2:G40)</f>
        <v>1.0255000000000001</v>
      </c>
    </row>
    <row r="41" spans="1:8" x14ac:dyDescent="0.25">
      <c r="A41" t="s">
        <v>19</v>
      </c>
      <c r="B41">
        <v>0.13</v>
      </c>
      <c r="C41">
        <v>0.43</v>
      </c>
      <c r="D41">
        <v>0.115</v>
      </c>
      <c r="E41" t="s">
        <v>67</v>
      </c>
      <c r="F41">
        <v>0.04</v>
      </c>
      <c r="G41">
        <f>D41*F41</f>
        <v>4.5999999999999999E-3</v>
      </c>
      <c r="H41" s="1">
        <f>SUM($G$2:G41)</f>
        <v>1.0301</v>
      </c>
    </row>
    <row r="42" spans="1:8" x14ac:dyDescent="0.25">
      <c r="A42" t="s">
        <v>14</v>
      </c>
      <c r="B42">
        <v>0.13</v>
      </c>
      <c r="C42">
        <v>0.42</v>
      </c>
      <c r="D42">
        <v>0.11</v>
      </c>
      <c r="E42" t="s">
        <v>67</v>
      </c>
      <c r="F42">
        <v>0.04</v>
      </c>
      <c r="G42">
        <f>D42*F42</f>
        <v>4.4000000000000003E-3</v>
      </c>
      <c r="H42" s="1">
        <f>SUM($G$2:G42)</f>
        <v>1.0345</v>
      </c>
    </row>
    <row r="43" spans="1:8" x14ac:dyDescent="0.25">
      <c r="A43" t="s">
        <v>55</v>
      </c>
      <c r="B43">
        <v>0.17</v>
      </c>
      <c r="C43">
        <v>0.28000000000000003</v>
      </c>
      <c r="D43">
        <v>9.9000000000000005E-2</v>
      </c>
      <c r="E43" t="s">
        <v>69</v>
      </c>
      <c r="F43">
        <v>0.04</v>
      </c>
      <c r="G43">
        <f>D43*F43</f>
        <v>3.96E-3</v>
      </c>
      <c r="H43" s="1">
        <f>SUM($G$2:G43)</f>
        <v>1.0384599999999999</v>
      </c>
    </row>
    <row r="44" spans="1:8" x14ac:dyDescent="0.25">
      <c r="A44" t="s">
        <v>13</v>
      </c>
      <c r="B44">
        <v>0.14000000000000001</v>
      </c>
      <c r="C44">
        <v>0.36</v>
      </c>
      <c r="D44">
        <v>9.1999999999999998E-2</v>
      </c>
      <c r="E44" t="s">
        <v>67</v>
      </c>
      <c r="F44">
        <v>0.04</v>
      </c>
      <c r="G44">
        <f>D44*F44</f>
        <v>3.6800000000000001E-3</v>
      </c>
      <c r="H44" s="1">
        <f>SUM($G$2:G44)</f>
        <v>1.0421399999999998</v>
      </c>
    </row>
    <row r="45" spans="1:8" x14ac:dyDescent="0.25">
      <c r="A45" t="s">
        <v>18</v>
      </c>
      <c r="B45">
        <v>0.13</v>
      </c>
      <c r="C45">
        <v>0.35</v>
      </c>
      <c r="D45">
        <v>8.7999999999999995E-2</v>
      </c>
      <c r="E45" t="s">
        <v>67</v>
      </c>
      <c r="F45">
        <v>0.04</v>
      </c>
      <c r="G45">
        <f>D45*F45</f>
        <v>3.5199999999999997E-3</v>
      </c>
      <c r="H45" s="1">
        <f>SUM($G$2:G45)</f>
        <v>1.0456599999999998</v>
      </c>
    </row>
    <row r="46" spans="1:8" x14ac:dyDescent="0.25">
      <c r="A46" t="s">
        <v>12</v>
      </c>
      <c r="B46">
        <v>0.12</v>
      </c>
      <c r="C46">
        <v>0.35</v>
      </c>
      <c r="D46">
        <v>8.6999999999999994E-2</v>
      </c>
      <c r="E46" t="s">
        <v>67</v>
      </c>
      <c r="F46">
        <v>0.04</v>
      </c>
      <c r="G46">
        <f>D46*F46</f>
        <v>3.48E-3</v>
      </c>
      <c r="H46" s="1">
        <f>SUM($G$2:G46)</f>
        <v>1.0491399999999997</v>
      </c>
    </row>
    <row r="47" spans="1:8" x14ac:dyDescent="0.25">
      <c r="A47" t="s">
        <v>57</v>
      </c>
      <c r="B47">
        <v>0.17</v>
      </c>
      <c r="C47">
        <v>0.14000000000000001</v>
      </c>
      <c r="D47">
        <v>4.4999999999999998E-2</v>
      </c>
      <c r="E47" t="s">
        <v>69</v>
      </c>
      <c r="F47">
        <v>0.04</v>
      </c>
      <c r="G47">
        <f>D47*F47</f>
        <v>1.8E-3</v>
      </c>
      <c r="H47" s="1">
        <f>SUM($G$2:G47)</f>
        <v>1.0509399999999998</v>
      </c>
    </row>
    <row r="48" spans="1:8" x14ac:dyDescent="0.25">
      <c r="A48" t="s">
        <v>43</v>
      </c>
      <c r="B48">
        <v>0.25</v>
      </c>
      <c r="C48">
        <v>0.11</v>
      </c>
      <c r="D48">
        <v>4.2999999999999997E-2</v>
      </c>
      <c r="E48" t="s">
        <v>72</v>
      </c>
      <c r="F48">
        <v>0.04</v>
      </c>
      <c r="G48">
        <f>D48*F48</f>
        <v>1.72E-3</v>
      </c>
      <c r="H48" s="1">
        <f>SUM($G$2:G48)</f>
        <v>1.0526599999999997</v>
      </c>
    </row>
    <row r="49" spans="1:8" x14ac:dyDescent="0.25">
      <c r="A49" t="s">
        <v>10</v>
      </c>
      <c r="B49">
        <v>7.0000000000000007E-2</v>
      </c>
      <c r="C49">
        <v>0.15</v>
      </c>
      <c r="D49">
        <v>3.4000000000000002E-2</v>
      </c>
      <c r="E49" t="s">
        <v>67</v>
      </c>
      <c r="F49">
        <v>0.04</v>
      </c>
      <c r="G49">
        <f>D49*F49</f>
        <v>1.3600000000000001E-3</v>
      </c>
      <c r="H49" s="1">
        <f>SUM($G$2:G49)</f>
        <v>1.0540199999999997</v>
      </c>
    </row>
    <row r="50" spans="1:8" x14ac:dyDescent="0.25">
      <c r="A50" t="s">
        <v>3</v>
      </c>
      <c r="B50">
        <v>0.1</v>
      </c>
      <c r="C50">
        <v>0.14000000000000001</v>
      </c>
      <c r="D50">
        <v>3.1E-2</v>
      </c>
      <c r="E50" t="s">
        <v>67</v>
      </c>
      <c r="F50">
        <v>0.04</v>
      </c>
      <c r="G50">
        <f>D50*F50</f>
        <v>1.24E-3</v>
      </c>
      <c r="H50" s="1">
        <f>SUM($G$2:G50)</f>
        <v>1.0552599999999996</v>
      </c>
    </row>
    <row r="51" spans="1:8" x14ac:dyDescent="0.25">
      <c r="A51" t="s">
        <v>54</v>
      </c>
      <c r="B51">
        <v>0.15</v>
      </c>
      <c r="C51">
        <v>0.1</v>
      </c>
      <c r="D51">
        <v>3.1E-2</v>
      </c>
      <c r="E51" t="s">
        <v>69</v>
      </c>
      <c r="F51">
        <v>0.04</v>
      </c>
      <c r="G51">
        <f>D51*F51</f>
        <v>1.24E-3</v>
      </c>
      <c r="H51" s="1">
        <f>SUM($G$2:G51)</f>
        <v>1.0564999999999996</v>
      </c>
    </row>
    <row r="52" spans="1:8" x14ac:dyDescent="0.25">
      <c r="A52" t="s">
        <v>65</v>
      </c>
      <c r="B52">
        <v>0.14000000000000001</v>
      </c>
      <c r="C52">
        <v>0.02</v>
      </c>
      <c r="D52">
        <v>5.0000000000000001E-3</v>
      </c>
      <c r="E52" t="s">
        <v>68</v>
      </c>
      <c r="F52">
        <v>0.22</v>
      </c>
      <c r="G52">
        <f>D52*F52</f>
        <v>1.1000000000000001E-3</v>
      </c>
      <c r="H52" s="1">
        <f>SUM($G$2:G52)</f>
        <v>1.0575999999999997</v>
      </c>
    </row>
    <row r="53" spans="1:8" x14ac:dyDescent="0.25">
      <c r="A53" t="s">
        <v>8</v>
      </c>
      <c r="B53">
        <v>0.1</v>
      </c>
      <c r="C53">
        <v>0.11</v>
      </c>
      <c r="D53">
        <v>2.4E-2</v>
      </c>
      <c r="E53" t="s">
        <v>67</v>
      </c>
      <c r="F53">
        <v>0.04</v>
      </c>
      <c r="G53">
        <f>D53*F53</f>
        <v>9.6000000000000002E-4</v>
      </c>
      <c r="H53" s="1">
        <f>SUM($G$2:G53)</f>
        <v>1.0585599999999997</v>
      </c>
    </row>
    <row r="54" spans="1:8" x14ac:dyDescent="0.25">
      <c r="A54" t="s">
        <v>9</v>
      </c>
      <c r="B54">
        <v>0.09</v>
      </c>
      <c r="C54">
        <v>0.08</v>
      </c>
      <c r="D54">
        <v>1.7999999999999999E-2</v>
      </c>
      <c r="E54" t="s">
        <v>67</v>
      </c>
      <c r="F54">
        <v>0.04</v>
      </c>
      <c r="G54">
        <f>D54*F54</f>
        <v>7.1999999999999994E-4</v>
      </c>
      <c r="H54" s="1">
        <f>SUM($G$2:G54)</f>
        <v>1.0592799999999998</v>
      </c>
    </row>
    <row r="55" spans="1:8" x14ac:dyDescent="0.25">
      <c r="A55" t="s">
        <v>5</v>
      </c>
      <c r="B55">
        <v>7.0000000000000007E-2</v>
      </c>
      <c r="C55">
        <v>0.04</v>
      </c>
      <c r="D55">
        <v>8.9999999999999993E-3</v>
      </c>
      <c r="E55" t="s">
        <v>67</v>
      </c>
      <c r="F55">
        <v>0.04</v>
      </c>
      <c r="G55">
        <f>D55*F55</f>
        <v>3.5999999999999997E-4</v>
      </c>
      <c r="H55" s="1">
        <f>SUM($G$2:G55)</f>
        <v>1.0596399999999997</v>
      </c>
    </row>
    <row r="56" spans="1:8" x14ac:dyDescent="0.25">
      <c r="A56" t="s">
        <v>7</v>
      </c>
      <c r="B56">
        <v>7.0000000000000007E-2</v>
      </c>
      <c r="C56">
        <v>-0.06</v>
      </c>
      <c r="D56">
        <v>-1.2E-2</v>
      </c>
      <c r="E56" t="s">
        <v>67</v>
      </c>
      <c r="F56">
        <v>0.04</v>
      </c>
      <c r="G56">
        <f>D56*F56</f>
        <v>-4.8000000000000001E-4</v>
      </c>
      <c r="H56" s="1">
        <f>SUM($G$2:G56)</f>
        <v>1.0591599999999997</v>
      </c>
    </row>
    <row r="57" spans="1:8" x14ac:dyDescent="0.25">
      <c r="A57" t="s">
        <v>41</v>
      </c>
      <c r="B57">
        <v>0.19</v>
      </c>
      <c r="C57">
        <v>-0.04</v>
      </c>
      <c r="D57">
        <v>-1.4999999999999999E-2</v>
      </c>
      <c r="E57" t="s">
        <v>72</v>
      </c>
      <c r="F57">
        <v>0.04</v>
      </c>
      <c r="G57">
        <f>D57*F57</f>
        <v>-5.9999999999999995E-4</v>
      </c>
      <c r="H57" s="1">
        <f>SUM($G$2:G57)</f>
        <v>1.0585599999999997</v>
      </c>
    </row>
    <row r="58" spans="1:8" x14ac:dyDescent="0.25">
      <c r="A58" t="s">
        <v>42</v>
      </c>
      <c r="B58">
        <v>0.22</v>
      </c>
      <c r="C58">
        <v>-0.04</v>
      </c>
      <c r="D58">
        <v>-1.6E-2</v>
      </c>
      <c r="E58" t="s">
        <v>72</v>
      </c>
      <c r="F58">
        <v>0.04</v>
      </c>
      <c r="G58">
        <f>D58*F58</f>
        <v>-6.4000000000000005E-4</v>
      </c>
      <c r="H58" s="1">
        <f>SUM($G$2:G58)</f>
        <v>1.0579199999999997</v>
      </c>
    </row>
    <row r="59" spans="1:8" x14ac:dyDescent="0.25">
      <c r="A59" t="s">
        <v>11</v>
      </c>
      <c r="B59">
        <v>0.04</v>
      </c>
      <c r="C59">
        <v>-0.12</v>
      </c>
      <c r="D59">
        <v>-2.7E-2</v>
      </c>
      <c r="E59" t="s">
        <v>67</v>
      </c>
      <c r="F59">
        <v>0.04</v>
      </c>
      <c r="G59">
        <f>D59*F59</f>
        <v>-1.08E-3</v>
      </c>
      <c r="H59" s="1">
        <f>SUM($G$2:G59)</f>
        <v>1.0568399999999998</v>
      </c>
    </row>
    <row r="60" spans="1:8" x14ac:dyDescent="0.25">
      <c r="A60" t="s">
        <v>6</v>
      </c>
      <c r="B60">
        <v>0.03</v>
      </c>
      <c r="C60">
        <v>-0.18</v>
      </c>
      <c r="D60">
        <v>-4.2000000000000003E-2</v>
      </c>
      <c r="E60" t="s">
        <v>67</v>
      </c>
      <c r="F60">
        <v>0.04</v>
      </c>
      <c r="G60">
        <f>D60*F60</f>
        <v>-1.6800000000000001E-3</v>
      </c>
      <c r="H60" s="1">
        <f>SUM($G$2:G60)</f>
        <v>1.0551599999999999</v>
      </c>
    </row>
    <row r="61" spans="1:8" x14ac:dyDescent="0.25">
      <c r="A61" t="s">
        <v>58</v>
      </c>
      <c r="B61">
        <v>0.1</v>
      </c>
      <c r="C61">
        <v>-0.14000000000000001</v>
      </c>
      <c r="D61">
        <v>-4.5999999999999999E-2</v>
      </c>
      <c r="E61" t="s">
        <v>69</v>
      </c>
      <c r="F61">
        <v>0.04</v>
      </c>
      <c r="G61">
        <f>D61*F61</f>
        <v>-1.8400000000000001E-3</v>
      </c>
      <c r="H61" s="1">
        <f>SUM($G$2:G61)</f>
        <v>1.0533199999999998</v>
      </c>
    </row>
    <row r="62" spans="1:8" x14ac:dyDescent="0.25">
      <c r="A62" t="s">
        <v>20</v>
      </c>
      <c r="B62">
        <v>0.01</v>
      </c>
      <c r="C62">
        <v>-0.26</v>
      </c>
      <c r="D62">
        <v>-6.0999999999999999E-2</v>
      </c>
      <c r="E62" t="s">
        <v>67</v>
      </c>
      <c r="F62">
        <v>0.04</v>
      </c>
      <c r="G62">
        <f>D62*F62</f>
        <v>-2.4399999999999999E-3</v>
      </c>
      <c r="H62" s="1">
        <f>SUM($G$2:G62)</f>
        <v>1.0508799999999998</v>
      </c>
    </row>
    <row r="63" spans="1:8" x14ac:dyDescent="0.25">
      <c r="A63" t="s">
        <v>53</v>
      </c>
      <c r="B63">
        <v>0.05</v>
      </c>
      <c r="C63">
        <v>-0.45</v>
      </c>
      <c r="D63">
        <v>-0.186</v>
      </c>
      <c r="E63" t="s">
        <v>69</v>
      </c>
      <c r="F63">
        <v>0.04</v>
      </c>
      <c r="G63">
        <f>D63*F63</f>
        <v>-7.4400000000000004E-3</v>
      </c>
      <c r="H63" s="1">
        <f>SUM($G$2:G63)</f>
        <v>1.0434399999999999</v>
      </c>
    </row>
    <row r="64" spans="1:8" x14ac:dyDescent="0.25">
      <c r="A64" t="s">
        <v>34</v>
      </c>
      <c r="B64">
        <v>0.08</v>
      </c>
      <c r="C64">
        <v>-0.17</v>
      </c>
      <c r="D64">
        <v>-7.5999999999999998E-2</v>
      </c>
      <c r="E64" t="s">
        <v>71</v>
      </c>
      <c r="F64">
        <v>0.22</v>
      </c>
      <c r="G64">
        <f>D64*F64</f>
        <v>-1.6719999999999999E-2</v>
      </c>
      <c r="H64" s="1">
        <f>SUM($G$2:G64)</f>
        <v>1.0267199999999999</v>
      </c>
    </row>
    <row r="65" spans="1:8" x14ac:dyDescent="0.25">
      <c r="A65" t="s">
        <v>35</v>
      </c>
      <c r="B65">
        <v>0.06</v>
      </c>
      <c r="C65">
        <v>-0.26</v>
      </c>
      <c r="D65">
        <v>-0.12</v>
      </c>
      <c r="E65" t="s">
        <v>71</v>
      </c>
      <c r="F65">
        <v>0.22</v>
      </c>
      <c r="G65">
        <f>D65*F65</f>
        <v>-2.64E-2</v>
      </c>
      <c r="H65" s="1">
        <f>SUM($G$2:G65)</f>
        <v>1.0003199999999999</v>
      </c>
    </row>
  </sheetData>
  <sortState ref="A2:H65">
    <sortCondition descending="1"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6"/>
  <sheetViews>
    <sheetView zoomScaleNormal="100" workbookViewId="0">
      <selection activeCell="G2" sqref="G2:G32"/>
    </sheetView>
  </sheetViews>
  <sheetFormatPr defaultRowHeight="15" x14ac:dyDescent="0.25"/>
  <cols>
    <col min="1" max="1" width="42.140625" customWidth="1"/>
    <col min="2" max="4" width="0" hidden="1" customWidth="1"/>
    <col min="5" max="5" width="12.85546875" bestFit="1" customWidth="1"/>
    <col min="6" max="6" width="13.42578125" bestFit="1" customWidth="1"/>
    <col min="7" max="7" width="33.140625" customWidth="1"/>
    <col min="8" max="8" width="18.28515625" bestFit="1" customWidth="1"/>
    <col min="9" max="9" width="27.5703125" customWidth="1"/>
    <col min="11" max="11" width="35.28515625" bestFit="1" customWidth="1"/>
    <col min="12" max="12" width="15" customWidth="1"/>
    <col min="13" max="13" width="24" customWidth="1"/>
  </cols>
  <sheetData>
    <row r="1" spans="1:9" x14ac:dyDescent="0.25">
      <c r="A1" t="s">
        <v>88</v>
      </c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76</v>
      </c>
      <c r="H1" t="s">
        <v>77</v>
      </c>
      <c r="I1" t="s">
        <v>87</v>
      </c>
    </row>
    <row r="2" spans="1:9" hidden="1" x14ac:dyDescent="0.25">
      <c r="A2" s="24" t="s">
        <v>49</v>
      </c>
      <c r="B2">
        <v>0.5</v>
      </c>
      <c r="C2">
        <v>0.88</v>
      </c>
      <c r="D2">
        <v>0.439</v>
      </c>
      <c r="E2" t="s">
        <v>73</v>
      </c>
      <c r="F2">
        <v>0.22</v>
      </c>
      <c r="G2" s="1">
        <f t="shared" ref="G2:G65" si="0">D2*F2</f>
        <v>9.6579999999999999E-2</v>
      </c>
      <c r="H2" s="1">
        <f>SUM($G$2:G2)</f>
        <v>9.6579999999999999E-2</v>
      </c>
      <c r="I2">
        <v>1</v>
      </c>
    </row>
    <row r="3" spans="1:9" hidden="1" x14ac:dyDescent="0.25">
      <c r="A3" t="s">
        <v>32</v>
      </c>
      <c r="B3">
        <v>0.24</v>
      </c>
      <c r="C3">
        <v>0.62</v>
      </c>
      <c r="D3">
        <v>0.432</v>
      </c>
      <c r="E3" t="s">
        <v>71</v>
      </c>
      <c r="F3">
        <v>0.22</v>
      </c>
      <c r="G3">
        <f t="shared" si="0"/>
        <v>9.5039999999999999E-2</v>
      </c>
      <c r="H3" s="1">
        <f>SUM($G$2:G3)</f>
        <v>0.19162000000000001</v>
      </c>
    </row>
    <row r="4" spans="1:9" hidden="1" x14ac:dyDescent="0.25">
      <c r="A4" t="s">
        <v>60</v>
      </c>
      <c r="B4">
        <v>0.25</v>
      </c>
      <c r="C4">
        <v>0.62</v>
      </c>
      <c r="D4">
        <v>0.35199999999999998</v>
      </c>
      <c r="E4" t="s">
        <v>68</v>
      </c>
      <c r="F4">
        <v>0.22</v>
      </c>
      <c r="G4">
        <f t="shared" si="0"/>
        <v>7.7439999999999995E-2</v>
      </c>
      <c r="H4" s="1">
        <f>SUM($G$2:G4)</f>
        <v>0.26906000000000002</v>
      </c>
    </row>
    <row r="5" spans="1:9" hidden="1" x14ac:dyDescent="0.25">
      <c r="A5" t="s">
        <v>36</v>
      </c>
      <c r="B5">
        <v>0.22</v>
      </c>
      <c r="C5">
        <v>0.5</v>
      </c>
      <c r="D5">
        <v>0.28499999999999998</v>
      </c>
      <c r="E5" t="s">
        <v>71</v>
      </c>
      <c r="F5">
        <v>0.22</v>
      </c>
      <c r="G5">
        <f t="shared" si="0"/>
        <v>6.2699999999999992E-2</v>
      </c>
      <c r="H5" s="1">
        <f>SUM($G$2:G5)</f>
        <v>0.33176</v>
      </c>
    </row>
    <row r="6" spans="1:9" hidden="1" x14ac:dyDescent="0.25">
      <c r="A6" t="s">
        <v>33</v>
      </c>
      <c r="B6">
        <v>0.2</v>
      </c>
      <c r="C6">
        <v>0.41</v>
      </c>
      <c r="D6">
        <v>0.21099999999999999</v>
      </c>
      <c r="E6" t="s">
        <v>71</v>
      </c>
      <c r="F6">
        <v>0.22</v>
      </c>
      <c r="G6">
        <f t="shared" si="0"/>
        <v>4.6419999999999996E-2</v>
      </c>
      <c r="H6" s="1">
        <f>SUM($G$2:G6)</f>
        <v>0.37818000000000002</v>
      </c>
    </row>
    <row r="7" spans="1:9" hidden="1" x14ac:dyDescent="0.25">
      <c r="A7" t="s">
        <v>22</v>
      </c>
      <c r="B7">
        <v>0.78</v>
      </c>
      <c r="C7">
        <v>0.93</v>
      </c>
      <c r="D7">
        <v>0.193</v>
      </c>
      <c r="E7" t="s">
        <v>70</v>
      </c>
      <c r="F7">
        <v>0.22</v>
      </c>
      <c r="G7">
        <f t="shared" si="0"/>
        <v>4.2460000000000005E-2</v>
      </c>
      <c r="H7" s="1">
        <f>SUM($G$2:G7)</f>
        <v>0.42064000000000001</v>
      </c>
    </row>
    <row r="8" spans="1:9" hidden="1" x14ac:dyDescent="0.25">
      <c r="A8" t="s">
        <v>59</v>
      </c>
      <c r="B8">
        <v>0.21</v>
      </c>
      <c r="C8">
        <v>0.41</v>
      </c>
      <c r="D8">
        <v>0.17599999999999999</v>
      </c>
      <c r="E8" t="s">
        <v>68</v>
      </c>
      <c r="F8">
        <v>0.22</v>
      </c>
      <c r="G8">
        <f t="shared" si="0"/>
        <v>3.8719999999999997E-2</v>
      </c>
      <c r="H8" s="1">
        <f>SUM($G$2:G8)</f>
        <v>0.45935999999999999</v>
      </c>
    </row>
    <row r="9" spans="1:9" hidden="1" x14ac:dyDescent="0.25">
      <c r="A9" t="s">
        <v>37</v>
      </c>
      <c r="B9">
        <v>0.2</v>
      </c>
      <c r="C9">
        <v>0.35</v>
      </c>
      <c r="D9">
        <v>0.17100000000000001</v>
      </c>
      <c r="E9" t="s">
        <v>71</v>
      </c>
      <c r="F9">
        <v>0.22</v>
      </c>
      <c r="G9">
        <f t="shared" si="0"/>
        <v>3.7620000000000001E-2</v>
      </c>
      <c r="H9" s="1">
        <f>SUM($G$2:G9)</f>
        <v>0.49697999999999998</v>
      </c>
    </row>
    <row r="10" spans="1:9" hidden="1" x14ac:dyDescent="0.25">
      <c r="A10" t="s">
        <v>52</v>
      </c>
      <c r="B10">
        <v>0.18</v>
      </c>
      <c r="C10">
        <v>0.84</v>
      </c>
      <c r="D10">
        <v>0.93100000000000005</v>
      </c>
      <c r="E10" t="s">
        <v>69</v>
      </c>
      <c r="F10">
        <v>0.04</v>
      </c>
      <c r="G10">
        <f t="shared" si="0"/>
        <v>3.7240000000000002E-2</v>
      </c>
      <c r="H10" s="1">
        <f>SUM($G$2:G10)</f>
        <v>0.53422000000000003</v>
      </c>
    </row>
    <row r="11" spans="1:9" x14ac:dyDescent="0.25">
      <c r="A11" s="24" t="s">
        <v>29</v>
      </c>
      <c r="B11">
        <v>0.78</v>
      </c>
      <c r="C11">
        <v>0.92</v>
      </c>
      <c r="D11">
        <v>0.16200000000000001</v>
      </c>
      <c r="E11" t="s">
        <v>70</v>
      </c>
      <c r="F11">
        <v>0.22</v>
      </c>
      <c r="G11" s="1">
        <f t="shared" si="0"/>
        <v>3.5639999999999998E-2</v>
      </c>
      <c r="H11" s="1">
        <f>SUM($G$2:G11)</f>
        <v>0.56986000000000003</v>
      </c>
      <c r="I11">
        <v>1</v>
      </c>
    </row>
    <row r="12" spans="1:9" hidden="1" x14ac:dyDescent="0.25">
      <c r="A12" t="s">
        <v>61</v>
      </c>
      <c r="B12">
        <v>0.21</v>
      </c>
      <c r="C12">
        <v>0.36</v>
      </c>
      <c r="D12">
        <v>0.14799999999999999</v>
      </c>
      <c r="E12" t="s">
        <v>68</v>
      </c>
      <c r="F12">
        <v>0.22</v>
      </c>
      <c r="G12">
        <f t="shared" si="0"/>
        <v>3.2559999999999999E-2</v>
      </c>
      <c r="H12" s="1">
        <f>SUM($G$2:G12)</f>
        <v>0.60242000000000007</v>
      </c>
    </row>
    <row r="13" spans="1:9" hidden="1" x14ac:dyDescent="0.25">
      <c r="A13" s="24" t="s">
        <v>47</v>
      </c>
      <c r="B13">
        <v>0.42</v>
      </c>
      <c r="C13">
        <v>0.66</v>
      </c>
      <c r="D13">
        <v>0.13100000000000001</v>
      </c>
      <c r="E13" t="s">
        <v>73</v>
      </c>
      <c r="F13">
        <v>0.22</v>
      </c>
      <c r="G13" s="1">
        <f t="shared" si="0"/>
        <v>2.8820000000000002E-2</v>
      </c>
      <c r="H13" s="1">
        <f>SUM($G$2:G13)</f>
        <v>0.63124000000000002</v>
      </c>
      <c r="I13">
        <v>1</v>
      </c>
    </row>
    <row r="14" spans="1:9" hidden="1" x14ac:dyDescent="0.25">
      <c r="A14" s="24" t="s">
        <v>50</v>
      </c>
      <c r="B14">
        <v>0.41</v>
      </c>
      <c r="C14">
        <v>0.66</v>
      </c>
      <c r="D14">
        <v>0.13</v>
      </c>
      <c r="E14" t="s">
        <v>73</v>
      </c>
      <c r="F14">
        <v>0.22</v>
      </c>
      <c r="G14" s="1">
        <f t="shared" si="0"/>
        <v>2.86E-2</v>
      </c>
      <c r="H14" s="1">
        <f>SUM($G$2:G14)</f>
        <v>0.65983999999999998</v>
      </c>
      <c r="I14">
        <v>1</v>
      </c>
    </row>
    <row r="15" spans="1:9" hidden="1" x14ac:dyDescent="0.25">
      <c r="A15" t="s">
        <v>28</v>
      </c>
      <c r="B15">
        <v>0.76</v>
      </c>
      <c r="C15">
        <v>0.9</v>
      </c>
      <c r="D15">
        <v>0.125</v>
      </c>
      <c r="E15" t="s">
        <v>70</v>
      </c>
      <c r="F15">
        <v>0.22</v>
      </c>
      <c r="G15">
        <f t="shared" si="0"/>
        <v>2.75E-2</v>
      </c>
      <c r="H15" s="1">
        <f>SUM($G$2:G15)</f>
        <v>0.68733999999999995</v>
      </c>
    </row>
    <row r="16" spans="1:9" hidden="1" x14ac:dyDescent="0.25">
      <c r="A16" s="24" t="s">
        <v>62</v>
      </c>
      <c r="B16">
        <v>0.19</v>
      </c>
      <c r="C16">
        <v>0.28000000000000003</v>
      </c>
      <c r="D16">
        <v>0.109</v>
      </c>
      <c r="E16" t="s">
        <v>68</v>
      </c>
      <c r="F16">
        <v>0.22</v>
      </c>
      <c r="G16" s="1">
        <f t="shared" si="0"/>
        <v>2.3980000000000001E-2</v>
      </c>
      <c r="H16" s="1">
        <f>SUM($G$2:G16)</f>
        <v>0.71131999999999995</v>
      </c>
      <c r="I16">
        <v>1</v>
      </c>
    </row>
    <row r="17" spans="1:9" hidden="1" x14ac:dyDescent="0.25">
      <c r="A17" t="s">
        <v>39</v>
      </c>
      <c r="B17">
        <v>0.3</v>
      </c>
      <c r="C17">
        <v>0.71</v>
      </c>
      <c r="D17">
        <v>0.55900000000000005</v>
      </c>
      <c r="E17" t="s">
        <v>72</v>
      </c>
      <c r="F17">
        <v>0.04</v>
      </c>
      <c r="G17">
        <f t="shared" si="0"/>
        <v>2.2360000000000001E-2</v>
      </c>
      <c r="H17" s="1">
        <f>SUM($G$2:G17)</f>
        <v>0.73368</v>
      </c>
    </row>
    <row r="18" spans="1:9" hidden="1" x14ac:dyDescent="0.25">
      <c r="A18" t="s">
        <v>24</v>
      </c>
      <c r="B18">
        <v>0.75</v>
      </c>
      <c r="C18">
        <v>0.88</v>
      </c>
      <c r="D18">
        <v>9.9000000000000005E-2</v>
      </c>
      <c r="E18" t="s">
        <v>70</v>
      </c>
      <c r="F18">
        <v>0.22</v>
      </c>
      <c r="G18">
        <f t="shared" si="0"/>
        <v>2.1780000000000001E-2</v>
      </c>
      <c r="H18" s="1">
        <f>SUM($G$2:G18)</f>
        <v>0.75546000000000002</v>
      </c>
    </row>
    <row r="19" spans="1:9" hidden="1" x14ac:dyDescent="0.25">
      <c r="A19" t="s">
        <v>38</v>
      </c>
      <c r="B19">
        <v>0.18</v>
      </c>
      <c r="C19">
        <v>0.22</v>
      </c>
      <c r="D19">
        <v>9.8000000000000004E-2</v>
      </c>
      <c r="E19" t="s">
        <v>71</v>
      </c>
      <c r="F19">
        <v>0.22</v>
      </c>
      <c r="G19">
        <f t="shared" si="0"/>
        <v>2.1559999999999999E-2</v>
      </c>
      <c r="H19" s="1">
        <f>SUM($G$2:G19)</f>
        <v>0.77702000000000004</v>
      </c>
    </row>
    <row r="20" spans="1:9" hidden="1" x14ac:dyDescent="0.25">
      <c r="A20" t="s">
        <v>25</v>
      </c>
      <c r="B20">
        <v>0.74</v>
      </c>
      <c r="C20">
        <v>0.87</v>
      </c>
      <c r="D20">
        <v>9.8000000000000004E-2</v>
      </c>
      <c r="E20" t="s">
        <v>70</v>
      </c>
      <c r="F20">
        <v>0.22</v>
      </c>
      <c r="G20">
        <f t="shared" si="0"/>
        <v>2.1559999999999999E-2</v>
      </c>
      <c r="H20" s="1">
        <f>SUM($G$2:G20)</f>
        <v>0.79858000000000007</v>
      </c>
    </row>
    <row r="21" spans="1:9" hidden="1" x14ac:dyDescent="0.25">
      <c r="A21" s="24" t="s">
        <v>44</v>
      </c>
      <c r="B21">
        <v>0.41</v>
      </c>
      <c r="C21">
        <v>0.55000000000000004</v>
      </c>
      <c r="D21">
        <v>0.09</v>
      </c>
      <c r="E21" t="s">
        <v>73</v>
      </c>
      <c r="F21">
        <v>0.22</v>
      </c>
      <c r="G21" s="1">
        <f t="shared" si="0"/>
        <v>1.9799999999999998E-2</v>
      </c>
      <c r="H21" s="1">
        <f>SUM($G$2:G21)</f>
        <v>0.81838000000000011</v>
      </c>
      <c r="I21">
        <v>1</v>
      </c>
    </row>
    <row r="22" spans="1:9" hidden="1" x14ac:dyDescent="0.25">
      <c r="A22" s="24" t="s">
        <v>46</v>
      </c>
      <c r="B22">
        <v>0.36</v>
      </c>
      <c r="C22">
        <v>0.55000000000000004</v>
      </c>
      <c r="D22">
        <v>8.7999999999999995E-2</v>
      </c>
      <c r="E22" t="s">
        <v>73</v>
      </c>
      <c r="F22">
        <v>0.22</v>
      </c>
      <c r="G22" s="1">
        <f t="shared" si="0"/>
        <v>1.9359999999999999E-2</v>
      </c>
      <c r="H22" s="1">
        <f>SUM($G$2:G22)</f>
        <v>0.83774000000000015</v>
      </c>
      <c r="I22">
        <v>1</v>
      </c>
    </row>
    <row r="23" spans="1:9" x14ac:dyDescent="0.25">
      <c r="A23" s="24" t="s">
        <v>31</v>
      </c>
      <c r="B23">
        <v>0.72</v>
      </c>
      <c r="C23">
        <v>0.85</v>
      </c>
      <c r="D23">
        <v>8.3000000000000004E-2</v>
      </c>
      <c r="E23" t="s">
        <v>70</v>
      </c>
      <c r="F23">
        <v>0.22</v>
      </c>
      <c r="G23" s="1">
        <f t="shared" si="0"/>
        <v>1.8260000000000002E-2</v>
      </c>
      <c r="H23" s="1">
        <f>SUM($G$2:G23)</f>
        <v>0.85600000000000021</v>
      </c>
      <c r="I23">
        <v>1</v>
      </c>
    </row>
    <row r="24" spans="1:9" hidden="1" x14ac:dyDescent="0.25">
      <c r="A24" s="24" t="s">
        <v>63</v>
      </c>
      <c r="B24">
        <v>0.18</v>
      </c>
      <c r="C24">
        <v>0.22</v>
      </c>
      <c r="D24">
        <v>8.2000000000000003E-2</v>
      </c>
      <c r="E24" t="s">
        <v>68</v>
      </c>
      <c r="F24">
        <v>0.22</v>
      </c>
      <c r="G24" s="1">
        <f t="shared" si="0"/>
        <v>1.804E-2</v>
      </c>
      <c r="H24" s="1">
        <f>SUM($G$2:G24)</f>
        <v>0.87404000000000015</v>
      </c>
      <c r="I24">
        <v>1</v>
      </c>
    </row>
    <row r="25" spans="1:9" hidden="1" x14ac:dyDescent="0.25">
      <c r="A25" t="s">
        <v>40</v>
      </c>
      <c r="B25">
        <v>0.28999999999999998</v>
      </c>
      <c r="C25">
        <v>0.64</v>
      </c>
      <c r="D25">
        <v>0.42899999999999999</v>
      </c>
      <c r="E25" t="s">
        <v>72</v>
      </c>
      <c r="F25">
        <v>0.04</v>
      </c>
      <c r="G25">
        <f t="shared" si="0"/>
        <v>1.7160000000000002E-2</v>
      </c>
      <c r="H25" s="1">
        <f>SUM($G$2:G25)</f>
        <v>0.8912000000000001</v>
      </c>
    </row>
    <row r="26" spans="1:9" hidden="1" x14ac:dyDescent="0.25">
      <c r="A26" t="s">
        <v>26</v>
      </c>
      <c r="B26">
        <v>0.73</v>
      </c>
      <c r="C26">
        <v>0.85</v>
      </c>
      <c r="D26">
        <v>7.8E-2</v>
      </c>
      <c r="E26" t="s">
        <v>70</v>
      </c>
      <c r="F26">
        <v>0.22</v>
      </c>
      <c r="G26">
        <f t="shared" si="0"/>
        <v>1.7160000000000002E-2</v>
      </c>
      <c r="H26" s="1">
        <f>SUM($G$2:G26)</f>
        <v>0.90836000000000006</v>
      </c>
    </row>
    <row r="27" spans="1:9" hidden="1" x14ac:dyDescent="0.25">
      <c r="A27" t="s">
        <v>66</v>
      </c>
      <c r="B27">
        <v>0.2</v>
      </c>
      <c r="C27">
        <v>0.21</v>
      </c>
      <c r="D27">
        <v>7.6999999999999999E-2</v>
      </c>
      <c r="E27" t="s">
        <v>68</v>
      </c>
      <c r="F27">
        <v>0.22</v>
      </c>
      <c r="G27">
        <f t="shared" si="0"/>
        <v>1.694E-2</v>
      </c>
      <c r="H27" s="1">
        <f>SUM($G$2:G27)</f>
        <v>0.92530000000000001</v>
      </c>
    </row>
    <row r="28" spans="1:9" hidden="1" x14ac:dyDescent="0.25">
      <c r="A28" t="s">
        <v>23</v>
      </c>
      <c r="B28">
        <v>0.69</v>
      </c>
      <c r="C28">
        <v>0.79</v>
      </c>
      <c r="D28">
        <v>5.6000000000000001E-2</v>
      </c>
      <c r="E28" t="s">
        <v>70</v>
      </c>
      <c r="F28">
        <v>0.22</v>
      </c>
      <c r="G28">
        <f t="shared" si="0"/>
        <v>1.2320000000000001E-2</v>
      </c>
      <c r="H28" s="1">
        <f>SUM($G$2:G28)</f>
        <v>0.93762000000000001</v>
      </c>
    </row>
    <row r="29" spans="1:9" hidden="1" x14ac:dyDescent="0.25">
      <c r="A29" t="s">
        <v>64</v>
      </c>
      <c r="B29">
        <v>0.17</v>
      </c>
      <c r="C29">
        <v>0.14000000000000001</v>
      </c>
      <c r="D29">
        <v>5.0999999999999997E-2</v>
      </c>
      <c r="E29" t="s">
        <v>68</v>
      </c>
      <c r="F29">
        <v>0.22</v>
      </c>
      <c r="G29">
        <f t="shared" si="0"/>
        <v>1.1219999999999999E-2</v>
      </c>
      <c r="H29" s="1">
        <f>SUM($G$2:G29)</f>
        <v>0.94884000000000002</v>
      </c>
    </row>
    <row r="30" spans="1:9" hidden="1" x14ac:dyDescent="0.25">
      <c r="A30" t="s">
        <v>45</v>
      </c>
      <c r="B30">
        <v>0.3</v>
      </c>
      <c r="C30">
        <v>0.34</v>
      </c>
      <c r="D30">
        <v>4.3999999999999997E-2</v>
      </c>
      <c r="E30" t="s">
        <v>73</v>
      </c>
      <c r="F30">
        <v>0.22</v>
      </c>
      <c r="G30">
        <f t="shared" si="0"/>
        <v>9.6799999999999994E-3</v>
      </c>
      <c r="H30" s="1">
        <f>SUM($G$2:G30)</f>
        <v>0.95852000000000004</v>
      </c>
    </row>
    <row r="31" spans="1:9" hidden="1" x14ac:dyDescent="0.25">
      <c r="A31" s="24" t="s">
        <v>48</v>
      </c>
      <c r="B31">
        <v>0.27</v>
      </c>
      <c r="C31">
        <v>0.33</v>
      </c>
      <c r="D31">
        <v>4.1000000000000002E-2</v>
      </c>
      <c r="E31" t="s">
        <v>73</v>
      </c>
      <c r="F31">
        <v>0.22</v>
      </c>
      <c r="G31" s="1">
        <f t="shared" si="0"/>
        <v>9.0200000000000002E-3</v>
      </c>
      <c r="H31" s="1">
        <f>SUM($G$2:G31)</f>
        <v>0.96754000000000007</v>
      </c>
      <c r="I31">
        <v>1</v>
      </c>
    </row>
    <row r="32" spans="1:9" x14ac:dyDescent="0.25">
      <c r="A32" s="24" t="s">
        <v>21</v>
      </c>
      <c r="B32">
        <v>0.64</v>
      </c>
      <c r="C32">
        <v>0.73</v>
      </c>
      <c r="D32">
        <v>0.04</v>
      </c>
      <c r="E32" t="s">
        <v>70</v>
      </c>
      <c r="F32">
        <v>0.22</v>
      </c>
      <c r="G32" s="1">
        <f t="shared" si="0"/>
        <v>8.8000000000000005E-3</v>
      </c>
      <c r="H32" s="1">
        <f>SUM($G$2:G32)</f>
        <v>0.9763400000000001</v>
      </c>
      <c r="I32">
        <v>1</v>
      </c>
    </row>
    <row r="33" spans="1:8" hidden="1" x14ac:dyDescent="0.25">
      <c r="A33" t="s">
        <v>51</v>
      </c>
      <c r="B33">
        <v>0.27</v>
      </c>
      <c r="C33">
        <v>0.3</v>
      </c>
      <c r="D33">
        <v>3.7999999999999999E-2</v>
      </c>
      <c r="E33" t="s">
        <v>73</v>
      </c>
      <c r="F33">
        <v>0.22</v>
      </c>
      <c r="G33">
        <f t="shared" si="0"/>
        <v>8.3599999999999994E-3</v>
      </c>
      <c r="H33" s="1">
        <f>SUM($G$2:G33)</f>
        <v>0.98470000000000013</v>
      </c>
    </row>
    <row r="34" spans="1:8" hidden="1" x14ac:dyDescent="0.25">
      <c r="A34" t="s">
        <v>27</v>
      </c>
      <c r="B34">
        <v>0.62</v>
      </c>
      <c r="C34">
        <v>0.7</v>
      </c>
      <c r="D34">
        <v>3.5999999999999997E-2</v>
      </c>
      <c r="E34" t="s">
        <v>70</v>
      </c>
      <c r="F34">
        <v>0.22</v>
      </c>
      <c r="G34">
        <f t="shared" si="0"/>
        <v>7.92E-3</v>
      </c>
      <c r="H34" s="1">
        <f>SUM($G$2:G34)</f>
        <v>0.99262000000000017</v>
      </c>
    </row>
    <row r="35" spans="1:8" hidden="1" x14ac:dyDescent="0.25">
      <c r="A35" t="s">
        <v>30</v>
      </c>
      <c r="B35">
        <v>0.59</v>
      </c>
      <c r="C35">
        <v>0.65</v>
      </c>
      <c r="D35">
        <v>0.03</v>
      </c>
      <c r="E35" t="s">
        <v>70</v>
      </c>
      <c r="F35">
        <v>0.22</v>
      </c>
      <c r="G35">
        <f t="shared" si="0"/>
        <v>6.6E-3</v>
      </c>
      <c r="H35" s="1">
        <f>SUM($G$2:G35)</f>
        <v>0.99922000000000022</v>
      </c>
    </row>
    <row r="36" spans="1:8" hidden="1" x14ac:dyDescent="0.25">
      <c r="A36" t="s">
        <v>16</v>
      </c>
      <c r="B36">
        <v>0.15</v>
      </c>
      <c r="C36">
        <v>0.51</v>
      </c>
      <c r="D36">
        <v>0.14899999999999999</v>
      </c>
      <c r="E36" t="s">
        <v>67</v>
      </c>
      <c r="F36">
        <v>0.04</v>
      </c>
      <c r="G36">
        <f t="shared" si="0"/>
        <v>5.96E-3</v>
      </c>
      <c r="H36" s="1">
        <f>SUM($G$2:G36)</f>
        <v>1.0051800000000002</v>
      </c>
    </row>
    <row r="37" spans="1:8" hidden="1" x14ac:dyDescent="0.25">
      <c r="A37" t="s">
        <v>17</v>
      </c>
      <c r="B37">
        <v>0.13</v>
      </c>
      <c r="C37">
        <v>0.47</v>
      </c>
      <c r="D37">
        <v>0.13100000000000001</v>
      </c>
      <c r="E37" t="s">
        <v>67</v>
      </c>
      <c r="F37">
        <v>0.04</v>
      </c>
      <c r="G37">
        <f t="shared" si="0"/>
        <v>5.2400000000000007E-3</v>
      </c>
      <c r="H37" s="1">
        <f>SUM($G$2:G37)</f>
        <v>1.0104200000000001</v>
      </c>
    </row>
    <row r="38" spans="1:8" hidden="1" x14ac:dyDescent="0.25">
      <c r="A38" t="s">
        <v>15</v>
      </c>
      <c r="B38">
        <v>0.14000000000000001</v>
      </c>
      <c r="C38">
        <v>0.46</v>
      </c>
      <c r="D38">
        <v>0.128</v>
      </c>
      <c r="E38" t="s">
        <v>67</v>
      </c>
      <c r="F38">
        <v>0.04</v>
      </c>
      <c r="G38">
        <f t="shared" si="0"/>
        <v>5.1200000000000004E-3</v>
      </c>
      <c r="H38" s="1">
        <f>SUM($G$2:G38)</f>
        <v>1.0155400000000001</v>
      </c>
    </row>
    <row r="39" spans="1:8" hidden="1" x14ac:dyDescent="0.25">
      <c r="A39" t="s">
        <v>56</v>
      </c>
      <c r="B39">
        <v>0.18</v>
      </c>
      <c r="C39">
        <v>0.34</v>
      </c>
      <c r="D39">
        <v>0.125</v>
      </c>
      <c r="E39" t="s">
        <v>69</v>
      </c>
      <c r="F39">
        <v>0.04</v>
      </c>
      <c r="G39">
        <f t="shared" si="0"/>
        <v>5.0000000000000001E-3</v>
      </c>
      <c r="H39" s="1">
        <f>SUM($G$2:G39)</f>
        <v>1.02054</v>
      </c>
    </row>
    <row r="40" spans="1:8" hidden="1" x14ac:dyDescent="0.25">
      <c r="A40" t="s">
        <v>4</v>
      </c>
      <c r="B40">
        <v>0.14000000000000001</v>
      </c>
      <c r="C40">
        <v>0.45</v>
      </c>
      <c r="D40">
        <v>0.124</v>
      </c>
      <c r="E40" t="s">
        <v>67</v>
      </c>
      <c r="F40">
        <v>0.04</v>
      </c>
      <c r="G40">
        <f t="shared" si="0"/>
        <v>4.96E-3</v>
      </c>
      <c r="H40" s="1">
        <f>SUM($G$2:G40)</f>
        <v>1.0255000000000001</v>
      </c>
    </row>
    <row r="41" spans="1:8" hidden="1" x14ac:dyDescent="0.25">
      <c r="A41" t="s">
        <v>19</v>
      </c>
      <c r="B41">
        <v>0.13</v>
      </c>
      <c r="C41">
        <v>0.43</v>
      </c>
      <c r="D41">
        <v>0.115</v>
      </c>
      <c r="E41" t="s">
        <v>67</v>
      </c>
      <c r="F41">
        <v>0.04</v>
      </c>
      <c r="G41">
        <f t="shared" si="0"/>
        <v>4.5999999999999999E-3</v>
      </c>
      <c r="H41" s="1">
        <f>SUM($G$2:G41)</f>
        <v>1.0301</v>
      </c>
    </row>
    <row r="42" spans="1:8" hidden="1" x14ac:dyDescent="0.25">
      <c r="A42" t="s">
        <v>14</v>
      </c>
      <c r="B42">
        <v>0.13</v>
      </c>
      <c r="C42">
        <v>0.42</v>
      </c>
      <c r="D42">
        <v>0.11</v>
      </c>
      <c r="E42" t="s">
        <v>67</v>
      </c>
      <c r="F42">
        <v>0.04</v>
      </c>
      <c r="G42">
        <f t="shared" si="0"/>
        <v>4.4000000000000003E-3</v>
      </c>
      <c r="H42" s="1">
        <f>SUM($G$2:G42)</f>
        <v>1.0345</v>
      </c>
    </row>
    <row r="43" spans="1:8" hidden="1" x14ac:dyDescent="0.25">
      <c r="A43" t="s">
        <v>55</v>
      </c>
      <c r="B43">
        <v>0.17</v>
      </c>
      <c r="C43">
        <v>0.28000000000000003</v>
      </c>
      <c r="D43">
        <v>9.9000000000000005E-2</v>
      </c>
      <c r="E43" t="s">
        <v>69</v>
      </c>
      <c r="F43">
        <v>0.04</v>
      </c>
      <c r="G43">
        <f t="shared" si="0"/>
        <v>3.96E-3</v>
      </c>
      <c r="H43" s="1">
        <f>SUM($G$2:G43)</f>
        <v>1.0384599999999999</v>
      </c>
    </row>
    <row r="44" spans="1:8" hidden="1" x14ac:dyDescent="0.25">
      <c r="A44" t="s">
        <v>13</v>
      </c>
      <c r="B44">
        <v>0.14000000000000001</v>
      </c>
      <c r="C44">
        <v>0.36</v>
      </c>
      <c r="D44">
        <v>9.1999999999999998E-2</v>
      </c>
      <c r="E44" t="s">
        <v>67</v>
      </c>
      <c r="F44">
        <v>0.04</v>
      </c>
      <c r="G44">
        <f t="shared" si="0"/>
        <v>3.6800000000000001E-3</v>
      </c>
      <c r="H44" s="1">
        <f>SUM($G$2:G44)</f>
        <v>1.0421399999999998</v>
      </c>
    </row>
    <row r="45" spans="1:8" hidden="1" x14ac:dyDescent="0.25">
      <c r="A45" t="s">
        <v>18</v>
      </c>
      <c r="B45">
        <v>0.13</v>
      </c>
      <c r="C45">
        <v>0.35</v>
      </c>
      <c r="D45">
        <v>8.7999999999999995E-2</v>
      </c>
      <c r="E45" t="s">
        <v>67</v>
      </c>
      <c r="F45">
        <v>0.04</v>
      </c>
      <c r="G45">
        <f t="shared" si="0"/>
        <v>3.5199999999999997E-3</v>
      </c>
      <c r="H45" s="1">
        <f>SUM($G$2:G45)</f>
        <v>1.0456599999999998</v>
      </c>
    </row>
    <row r="46" spans="1:8" hidden="1" x14ac:dyDescent="0.25">
      <c r="A46" t="s">
        <v>12</v>
      </c>
      <c r="B46">
        <v>0.12</v>
      </c>
      <c r="C46">
        <v>0.35</v>
      </c>
      <c r="D46">
        <v>8.6999999999999994E-2</v>
      </c>
      <c r="E46" t="s">
        <v>67</v>
      </c>
      <c r="F46">
        <v>0.04</v>
      </c>
      <c r="G46">
        <f t="shared" si="0"/>
        <v>3.48E-3</v>
      </c>
      <c r="H46" s="1">
        <f>SUM($G$2:G46)</f>
        <v>1.0491399999999997</v>
      </c>
    </row>
    <row r="47" spans="1:8" hidden="1" x14ac:dyDescent="0.25">
      <c r="A47" t="s">
        <v>57</v>
      </c>
      <c r="B47">
        <v>0.17</v>
      </c>
      <c r="C47">
        <v>0.14000000000000001</v>
      </c>
      <c r="D47">
        <v>4.4999999999999998E-2</v>
      </c>
      <c r="E47" t="s">
        <v>69</v>
      </c>
      <c r="F47">
        <v>0.04</v>
      </c>
      <c r="G47">
        <f t="shared" si="0"/>
        <v>1.8E-3</v>
      </c>
      <c r="H47" s="1">
        <f>SUM($G$2:G47)</f>
        <v>1.0509399999999998</v>
      </c>
    </row>
    <row r="48" spans="1:8" hidden="1" x14ac:dyDescent="0.25">
      <c r="A48" t="s">
        <v>43</v>
      </c>
      <c r="B48">
        <v>0.25</v>
      </c>
      <c r="C48">
        <v>0.11</v>
      </c>
      <c r="D48">
        <v>4.2999999999999997E-2</v>
      </c>
      <c r="E48" t="s">
        <v>72</v>
      </c>
      <c r="F48">
        <v>0.04</v>
      </c>
      <c r="G48">
        <f t="shared" si="0"/>
        <v>1.72E-3</v>
      </c>
      <c r="H48" s="1">
        <f>SUM($G$2:G48)</f>
        <v>1.0526599999999997</v>
      </c>
    </row>
    <row r="49" spans="1:8" hidden="1" x14ac:dyDescent="0.25">
      <c r="A49" t="s">
        <v>10</v>
      </c>
      <c r="B49">
        <v>7.0000000000000007E-2</v>
      </c>
      <c r="C49">
        <v>0.15</v>
      </c>
      <c r="D49">
        <v>3.4000000000000002E-2</v>
      </c>
      <c r="E49" t="s">
        <v>67</v>
      </c>
      <c r="F49">
        <v>0.04</v>
      </c>
      <c r="G49">
        <f t="shared" si="0"/>
        <v>1.3600000000000001E-3</v>
      </c>
      <c r="H49" s="1">
        <f>SUM($G$2:G49)</f>
        <v>1.0540199999999997</v>
      </c>
    </row>
    <row r="50" spans="1:8" hidden="1" x14ac:dyDescent="0.25">
      <c r="A50" t="s">
        <v>3</v>
      </c>
      <c r="B50">
        <v>0.1</v>
      </c>
      <c r="C50">
        <v>0.14000000000000001</v>
      </c>
      <c r="D50">
        <v>3.1E-2</v>
      </c>
      <c r="E50" t="s">
        <v>67</v>
      </c>
      <c r="F50">
        <v>0.04</v>
      </c>
      <c r="G50">
        <f t="shared" si="0"/>
        <v>1.24E-3</v>
      </c>
      <c r="H50" s="1">
        <f>SUM($G$2:G50)</f>
        <v>1.0552599999999996</v>
      </c>
    </row>
    <row r="51" spans="1:8" hidden="1" x14ac:dyDescent="0.25">
      <c r="A51" t="s">
        <v>54</v>
      </c>
      <c r="B51">
        <v>0.15</v>
      </c>
      <c r="C51">
        <v>0.1</v>
      </c>
      <c r="D51">
        <v>3.1E-2</v>
      </c>
      <c r="E51" t="s">
        <v>69</v>
      </c>
      <c r="F51">
        <v>0.04</v>
      </c>
      <c r="G51">
        <f t="shared" si="0"/>
        <v>1.24E-3</v>
      </c>
      <c r="H51" s="1">
        <f>SUM($G$2:G51)</f>
        <v>1.0564999999999996</v>
      </c>
    </row>
    <row r="52" spans="1:8" hidden="1" x14ac:dyDescent="0.25">
      <c r="A52" t="s">
        <v>65</v>
      </c>
      <c r="B52">
        <v>0.14000000000000001</v>
      </c>
      <c r="C52">
        <v>0.02</v>
      </c>
      <c r="D52">
        <v>5.0000000000000001E-3</v>
      </c>
      <c r="E52" t="s">
        <v>68</v>
      </c>
      <c r="F52">
        <v>0.22</v>
      </c>
      <c r="G52">
        <f t="shared" si="0"/>
        <v>1.1000000000000001E-3</v>
      </c>
      <c r="H52" s="1">
        <f>SUM($G$2:G52)</f>
        <v>1.0575999999999997</v>
      </c>
    </row>
    <row r="53" spans="1:8" hidden="1" x14ac:dyDescent="0.25">
      <c r="A53" t="s">
        <v>8</v>
      </c>
      <c r="B53">
        <v>0.1</v>
      </c>
      <c r="C53">
        <v>0.11</v>
      </c>
      <c r="D53">
        <v>2.4E-2</v>
      </c>
      <c r="E53" t="s">
        <v>67</v>
      </c>
      <c r="F53">
        <v>0.04</v>
      </c>
      <c r="G53">
        <f t="shared" si="0"/>
        <v>9.6000000000000002E-4</v>
      </c>
      <c r="H53" s="1">
        <f>SUM($G$2:G53)</f>
        <v>1.0585599999999997</v>
      </c>
    </row>
    <row r="54" spans="1:8" hidden="1" x14ac:dyDescent="0.25">
      <c r="A54" t="s">
        <v>9</v>
      </c>
      <c r="B54">
        <v>0.09</v>
      </c>
      <c r="C54">
        <v>0.08</v>
      </c>
      <c r="D54">
        <v>1.7999999999999999E-2</v>
      </c>
      <c r="E54" t="s">
        <v>67</v>
      </c>
      <c r="F54">
        <v>0.04</v>
      </c>
      <c r="G54">
        <f t="shared" si="0"/>
        <v>7.1999999999999994E-4</v>
      </c>
      <c r="H54" s="1">
        <f>SUM($G$2:G54)</f>
        <v>1.0592799999999998</v>
      </c>
    </row>
    <row r="55" spans="1:8" hidden="1" x14ac:dyDescent="0.25">
      <c r="A55" t="s">
        <v>5</v>
      </c>
      <c r="B55">
        <v>7.0000000000000007E-2</v>
      </c>
      <c r="C55">
        <v>0.04</v>
      </c>
      <c r="D55">
        <v>8.9999999999999993E-3</v>
      </c>
      <c r="E55" t="s">
        <v>67</v>
      </c>
      <c r="F55">
        <v>0.04</v>
      </c>
      <c r="G55">
        <f t="shared" si="0"/>
        <v>3.5999999999999997E-4</v>
      </c>
      <c r="H55" s="1">
        <f>SUM($G$2:G55)</f>
        <v>1.0596399999999997</v>
      </c>
    </row>
    <row r="56" spans="1:8" hidden="1" x14ac:dyDescent="0.25">
      <c r="A56" t="s">
        <v>7</v>
      </c>
      <c r="B56">
        <v>7.0000000000000007E-2</v>
      </c>
      <c r="C56">
        <v>-0.06</v>
      </c>
      <c r="D56">
        <v>-1.2E-2</v>
      </c>
      <c r="E56" t="s">
        <v>67</v>
      </c>
      <c r="F56">
        <v>0.04</v>
      </c>
      <c r="G56">
        <f t="shared" si="0"/>
        <v>-4.8000000000000001E-4</v>
      </c>
      <c r="H56" s="1">
        <f>SUM($G$2:G56)</f>
        <v>1.0591599999999997</v>
      </c>
    </row>
    <row r="57" spans="1:8" hidden="1" x14ac:dyDescent="0.25">
      <c r="A57" t="s">
        <v>41</v>
      </c>
      <c r="B57">
        <v>0.19</v>
      </c>
      <c r="C57">
        <v>-0.04</v>
      </c>
      <c r="D57">
        <v>-1.4999999999999999E-2</v>
      </c>
      <c r="E57" t="s">
        <v>72</v>
      </c>
      <c r="F57">
        <v>0.04</v>
      </c>
      <c r="G57">
        <f t="shared" si="0"/>
        <v>-5.9999999999999995E-4</v>
      </c>
      <c r="H57" s="1">
        <f>SUM($G$2:G57)</f>
        <v>1.0585599999999997</v>
      </c>
    </row>
    <row r="58" spans="1:8" hidden="1" x14ac:dyDescent="0.25">
      <c r="A58" t="s">
        <v>42</v>
      </c>
      <c r="B58">
        <v>0.22</v>
      </c>
      <c r="C58">
        <v>-0.04</v>
      </c>
      <c r="D58">
        <v>-1.6E-2</v>
      </c>
      <c r="E58" t="s">
        <v>72</v>
      </c>
      <c r="F58">
        <v>0.04</v>
      </c>
      <c r="G58">
        <f t="shared" si="0"/>
        <v>-6.4000000000000005E-4</v>
      </c>
      <c r="H58" s="1">
        <f>SUM($G$2:G58)</f>
        <v>1.0579199999999997</v>
      </c>
    </row>
    <row r="59" spans="1:8" hidden="1" x14ac:dyDescent="0.25">
      <c r="A59" t="s">
        <v>11</v>
      </c>
      <c r="B59">
        <v>0.04</v>
      </c>
      <c r="C59">
        <v>-0.12</v>
      </c>
      <c r="D59">
        <v>-2.7E-2</v>
      </c>
      <c r="E59" t="s">
        <v>67</v>
      </c>
      <c r="F59">
        <v>0.04</v>
      </c>
      <c r="G59">
        <f t="shared" si="0"/>
        <v>-1.08E-3</v>
      </c>
      <c r="H59" s="1">
        <f>SUM($G$2:G59)</f>
        <v>1.0568399999999998</v>
      </c>
    </row>
    <row r="60" spans="1:8" hidden="1" x14ac:dyDescent="0.25">
      <c r="A60" t="s">
        <v>6</v>
      </c>
      <c r="B60">
        <v>0.03</v>
      </c>
      <c r="C60">
        <v>-0.18</v>
      </c>
      <c r="D60">
        <v>-4.2000000000000003E-2</v>
      </c>
      <c r="E60" t="s">
        <v>67</v>
      </c>
      <c r="F60">
        <v>0.04</v>
      </c>
      <c r="G60">
        <f t="shared" si="0"/>
        <v>-1.6800000000000001E-3</v>
      </c>
      <c r="H60" s="1">
        <f>SUM($G$2:G60)</f>
        <v>1.0551599999999999</v>
      </c>
    </row>
    <row r="61" spans="1:8" hidden="1" x14ac:dyDescent="0.25">
      <c r="A61" t="s">
        <v>58</v>
      </c>
      <c r="B61">
        <v>0.1</v>
      </c>
      <c r="C61">
        <v>-0.14000000000000001</v>
      </c>
      <c r="D61">
        <v>-4.5999999999999999E-2</v>
      </c>
      <c r="E61" t="s">
        <v>69</v>
      </c>
      <c r="F61">
        <v>0.04</v>
      </c>
      <c r="G61">
        <f t="shared" si="0"/>
        <v>-1.8400000000000001E-3</v>
      </c>
      <c r="H61" s="1">
        <f>SUM($G$2:G61)</f>
        <v>1.0533199999999998</v>
      </c>
    </row>
    <row r="62" spans="1:8" hidden="1" x14ac:dyDescent="0.25">
      <c r="A62" t="s">
        <v>20</v>
      </c>
      <c r="B62">
        <v>0.01</v>
      </c>
      <c r="C62">
        <v>-0.26</v>
      </c>
      <c r="D62">
        <v>-6.0999999999999999E-2</v>
      </c>
      <c r="E62" t="s">
        <v>67</v>
      </c>
      <c r="F62">
        <v>0.04</v>
      </c>
      <c r="G62">
        <f t="shared" si="0"/>
        <v>-2.4399999999999999E-3</v>
      </c>
      <c r="H62" s="1">
        <f>SUM($G$2:G62)</f>
        <v>1.0508799999999998</v>
      </c>
    </row>
    <row r="63" spans="1:8" hidden="1" x14ac:dyDescent="0.25">
      <c r="A63" t="s">
        <v>53</v>
      </c>
      <c r="B63">
        <v>0.05</v>
      </c>
      <c r="C63">
        <v>-0.45</v>
      </c>
      <c r="D63">
        <v>-0.186</v>
      </c>
      <c r="E63" t="s">
        <v>69</v>
      </c>
      <c r="F63">
        <v>0.04</v>
      </c>
      <c r="G63">
        <f t="shared" si="0"/>
        <v>-7.4400000000000004E-3</v>
      </c>
      <c r="H63" s="1">
        <f>SUM($G$2:G63)</f>
        <v>1.0434399999999999</v>
      </c>
    </row>
    <row r="64" spans="1:8" hidden="1" x14ac:dyDescent="0.25">
      <c r="A64" t="s">
        <v>34</v>
      </c>
      <c r="B64">
        <v>0.08</v>
      </c>
      <c r="C64">
        <v>-0.17</v>
      </c>
      <c r="D64">
        <v>-7.5999999999999998E-2</v>
      </c>
      <c r="E64" t="s">
        <v>71</v>
      </c>
      <c r="F64">
        <v>0.22</v>
      </c>
      <c r="G64">
        <f t="shared" si="0"/>
        <v>-1.6719999999999999E-2</v>
      </c>
      <c r="H64" s="1">
        <f>SUM($G$2:G64)</f>
        <v>1.0267199999999999</v>
      </c>
    </row>
    <row r="65" spans="1:8" hidden="1" x14ac:dyDescent="0.25">
      <c r="A65" t="s">
        <v>35</v>
      </c>
      <c r="B65">
        <v>0.06</v>
      </c>
      <c r="C65">
        <v>-0.26</v>
      </c>
      <c r="D65">
        <v>-0.12</v>
      </c>
      <c r="E65" t="s">
        <v>71</v>
      </c>
      <c r="F65">
        <v>0.22</v>
      </c>
      <c r="G65">
        <f t="shared" si="0"/>
        <v>-2.64E-2</v>
      </c>
      <c r="H65" s="1">
        <f>SUM($G$2:G65)</f>
        <v>1.0003199999999999</v>
      </c>
    </row>
    <row r="66" spans="1:8" hidden="1" x14ac:dyDescent="0.25">
      <c r="A66" s="23" t="s">
        <v>84</v>
      </c>
      <c r="G66" s="25">
        <f>SUM(G2:G32)</f>
        <v>0.9763400000000001</v>
      </c>
    </row>
  </sheetData>
  <autoFilter ref="A1:I66">
    <filterColumn colId="4">
      <filters>
        <filter val="Experience"/>
      </filters>
    </filterColumn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5" sqref="A1:H31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76</v>
      </c>
      <c r="H1" t="s">
        <v>77</v>
      </c>
    </row>
    <row r="2" spans="1:8" x14ac:dyDescent="0.25">
      <c r="A2" t="s">
        <v>49</v>
      </c>
      <c r="B2">
        <v>0.5</v>
      </c>
      <c r="C2">
        <v>0.88</v>
      </c>
      <c r="D2">
        <v>0.439</v>
      </c>
      <c r="E2" t="s">
        <v>73</v>
      </c>
      <c r="F2">
        <v>0.22</v>
      </c>
      <c r="G2">
        <v>9.6579999999999999E-2</v>
      </c>
      <c r="H2">
        <v>9.6579999999999999E-2</v>
      </c>
    </row>
    <row r="3" spans="1:8" x14ac:dyDescent="0.25">
      <c r="A3" t="s">
        <v>32</v>
      </c>
      <c r="B3">
        <v>0.24</v>
      </c>
      <c r="C3">
        <v>0.62</v>
      </c>
      <c r="D3">
        <v>0.432</v>
      </c>
      <c r="E3" t="s">
        <v>71</v>
      </c>
      <c r="F3">
        <v>0.22</v>
      </c>
      <c r="G3">
        <v>9.5039999999999999E-2</v>
      </c>
      <c r="H3">
        <v>0.19162000000000001</v>
      </c>
    </row>
    <row r="4" spans="1:8" x14ac:dyDescent="0.25">
      <c r="A4" t="s">
        <v>60</v>
      </c>
      <c r="B4">
        <v>0.25</v>
      </c>
      <c r="C4">
        <v>0.62</v>
      </c>
      <c r="D4">
        <v>0.35199999999999998</v>
      </c>
      <c r="E4" t="s">
        <v>68</v>
      </c>
      <c r="F4">
        <v>0.22</v>
      </c>
      <c r="G4">
        <v>7.7439999999999995E-2</v>
      </c>
      <c r="H4">
        <v>0.26906000000000002</v>
      </c>
    </row>
    <row r="5" spans="1:8" x14ac:dyDescent="0.25">
      <c r="A5" t="s">
        <v>36</v>
      </c>
      <c r="B5">
        <v>0.22</v>
      </c>
      <c r="C5">
        <v>0.5</v>
      </c>
      <c r="D5">
        <v>0.28499999999999998</v>
      </c>
      <c r="E5" t="s">
        <v>71</v>
      </c>
      <c r="F5">
        <v>0.22</v>
      </c>
      <c r="G5">
        <v>6.2699999999999992E-2</v>
      </c>
      <c r="H5">
        <v>0.33176</v>
      </c>
    </row>
    <row r="6" spans="1:8" x14ac:dyDescent="0.25">
      <c r="A6" t="s">
        <v>33</v>
      </c>
      <c r="B6">
        <v>0.2</v>
      </c>
      <c r="C6">
        <v>0.41</v>
      </c>
      <c r="D6">
        <v>0.21099999999999999</v>
      </c>
      <c r="E6" t="s">
        <v>71</v>
      </c>
      <c r="F6">
        <v>0.22</v>
      </c>
      <c r="G6">
        <v>4.6419999999999996E-2</v>
      </c>
      <c r="H6">
        <v>0.37818000000000002</v>
      </c>
    </row>
    <row r="7" spans="1:8" x14ac:dyDescent="0.25">
      <c r="A7" t="s">
        <v>22</v>
      </c>
      <c r="B7">
        <v>0.78</v>
      </c>
      <c r="C7">
        <v>0.93</v>
      </c>
      <c r="D7">
        <v>0.193</v>
      </c>
      <c r="E7" t="s">
        <v>70</v>
      </c>
      <c r="F7">
        <v>0.22</v>
      </c>
      <c r="G7">
        <v>4.2460000000000005E-2</v>
      </c>
      <c r="H7">
        <v>0.42064000000000001</v>
      </c>
    </row>
    <row r="8" spans="1:8" x14ac:dyDescent="0.25">
      <c r="A8" t="s">
        <v>59</v>
      </c>
      <c r="B8">
        <v>0.21</v>
      </c>
      <c r="C8">
        <v>0.41</v>
      </c>
      <c r="D8">
        <v>0.17599999999999999</v>
      </c>
      <c r="E8" t="s">
        <v>68</v>
      </c>
      <c r="F8">
        <v>0.22</v>
      </c>
      <c r="G8">
        <v>3.8719999999999997E-2</v>
      </c>
      <c r="H8">
        <v>0.45935999999999999</v>
      </c>
    </row>
    <row r="9" spans="1:8" x14ac:dyDescent="0.25">
      <c r="A9" t="s">
        <v>37</v>
      </c>
      <c r="B9">
        <v>0.2</v>
      </c>
      <c r="C9">
        <v>0.35</v>
      </c>
      <c r="D9">
        <v>0.17100000000000001</v>
      </c>
      <c r="E9" t="s">
        <v>71</v>
      </c>
      <c r="F9">
        <v>0.22</v>
      </c>
      <c r="G9">
        <v>3.7620000000000001E-2</v>
      </c>
      <c r="H9">
        <v>0.49697999999999998</v>
      </c>
    </row>
    <row r="10" spans="1:8" x14ac:dyDescent="0.25">
      <c r="A10" t="s">
        <v>52</v>
      </c>
      <c r="B10">
        <v>0.18</v>
      </c>
      <c r="C10">
        <v>0.84</v>
      </c>
      <c r="D10">
        <v>0.93100000000000005</v>
      </c>
      <c r="E10" t="s">
        <v>69</v>
      </c>
      <c r="F10">
        <v>0.04</v>
      </c>
      <c r="G10">
        <v>3.7240000000000002E-2</v>
      </c>
      <c r="H10">
        <v>0.53422000000000003</v>
      </c>
    </row>
    <row r="11" spans="1:8" x14ac:dyDescent="0.25">
      <c r="A11" t="s">
        <v>29</v>
      </c>
      <c r="B11">
        <v>0.78</v>
      </c>
      <c r="C11">
        <v>0.92</v>
      </c>
      <c r="D11">
        <v>0.16200000000000001</v>
      </c>
      <c r="E11" t="s">
        <v>70</v>
      </c>
      <c r="F11">
        <v>0.22</v>
      </c>
      <c r="G11">
        <v>3.5639999999999998E-2</v>
      </c>
      <c r="H11">
        <v>0.56986000000000003</v>
      </c>
    </row>
    <row r="12" spans="1:8" x14ac:dyDescent="0.25">
      <c r="A12" t="s">
        <v>61</v>
      </c>
      <c r="B12">
        <v>0.21</v>
      </c>
      <c r="C12">
        <v>0.36</v>
      </c>
      <c r="D12">
        <v>0.14799999999999999</v>
      </c>
      <c r="E12" t="s">
        <v>68</v>
      </c>
      <c r="F12">
        <v>0.22</v>
      </c>
      <c r="G12">
        <v>3.2559999999999999E-2</v>
      </c>
      <c r="H12">
        <v>0.60242000000000007</v>
      </c>
    </row>
    <row r="13" spans="1:8" x14ac:dyDescent="0.25">
      <c r="A13" t="s">
        <v>47</v>
      </c>
      <c r="B13">
        <v>0.42</v>
      </c>
      <c r="C13">
        <v>0.66</v>
      </c>
      <c r="D13">
        <v>0.13100000000000001</v>
      </c>
      <c r="E13" t="s">
        <v>73</v>
      </c>
      <c r="F13">
        <v>0.22</v>
      </c>
      <c r="G13">
        <v>2.8820000000000002E-2</v>
      </c>
      <c r="H13">
        <v>0.63124000000000002</v>
      </c>
    </row>
    <row r="14" spans="1:8" x14ac:dyDescent="0.25">
      <c r="A14" t="s">
        <v>50</v>
      </c>
      <c r="B14">
        <v>0.41</v>
      </c>
      <c r="C14">
        <v>0.66</v>
      </c>
      <c r="D14">
        <v>0.13</v>
      </c>
      <c r="E14" t="s">
        <v>73</v>
      </c>
      <c r="F14">
        <v>0.22</v>
      </c>
      <c r="G14">
        <v>2.86E-2</v>
      </c>
      <c r="H14">
        <v>0.65983999999999998</v>
      </c>
    </row>
    <row r="15" spans="1:8" x14ac:dyDescent="0.25">
      <c r="A15" t="s">
        <v>28</v>
      </c>
      <c r="B15">
        <v>0.76</v>
      </c>
      <c r="C15">
        <v>0.9</v>
      </c>
      <c r="D15">
        <v>0.125</v>
      </c>
      <c r="E15" t="s">
        <v>70</v>
      </c>
      <c r="F15">
        <v>0.22</v>
      </c>
      <c r="G15">
        <v>2.75E-2</v>
      </c>
      <c r="H15">
        <v>0.68733999999999995</v>
      </c>
    </row>
    <row r="16" spans="1:8" x14ac:dyDescent="0.25">
      <c r="A16" t="s">
        <v>62</v>
      </c>
      <c r="B16">
        <v>0.19</v>
      </c>
      <c r="C16">
        <v>0.28000000000000003</v>
      </c>
      <c r="D16">
        <v>0.109</v>
      </c>
      <c r="E16" t="s">
        <v>68</v>
      </c>
      <c r="F16">
        <v>0.22</v>
      </c>
      <c r="G16">
        <v>2.3980000000000001E-2</v>
      </c>
      <c r="H16">
        <v>0.71131999999999995</v>
      </c>
    </row>
    <row r="17" spans="1:8" x14ac:dyDescent="0.25">
      <c r="A17" t="s">
        <v>39</v>
      </c>
      <c r="B17">
        <v>0.3</v>
      </c>
      <c r="C17">
        <v>0.71</v>
      </c>
      <c r="D17">
        <v>0.55900000000000005</v>
      </c>
      <c r="E17" t="s">
        <v>72</v>
      </c>
      <c r="F17">
        <v>0.04</v>
      </c>
      <c r="G17">
        <v>2.2360000000000001E-2</v>
      </c>
      <c r="H17">
        <v>0.73368</v>
      </c>
    </row>
    <row r="18" spans="1:8" x14ac:dyDescent="0.25">
      <c r="A18" t="s">
        <v>24</v>
      </c>
      <c r="B18">
        <v>0.75</v>
      </c>
      <c r="C18">
        <v>0.88</v>
      </c>
      <c r="D18">
        <v>9.9000000000000005E-2</v>
      </c>
      <c r="E18" t="s">
        <v>70</v>
      </c>
      <c r="F18">
        <v>0.22</v>
      </c>
      <c r="G18">
        <v>2.1780000000000001E-2</v>
      </c>
      <c r="H18">
        <v>0.75546000000000002</v>
      </c>
    </row>
    <row r="19" spans="1:8" x14ac:dyDescent="0.25">
      <c r="A19" t="s">
        <v>38</v>
      </c>
      <c r="B19">
        <v>0.18</v>
      </c>
      <c r="C19">
        <v>0.22</v>
      </c>
      <c r="D19">
        <v>9.8000000000000004E-2</v>
      </c>
      <c r="E19" t="s">
        <v>71</v>
      </c>
      <c r="F19">
        <v>0.22</v>
      </c>
      <c r="G19">
        <v>2.1559999999999999E-2</v>
      </c>
      <c r="H19">
        <v>0.77702000000000004</v>
      </c>
    </row>
    <row r="20" spans="1:8" x14ac:dyDescent="0.25">
      <c r="A20" t="s">
        <v>25</v>
      </c>
      <c r="B20">
        <v>0.74</v>
      </c>
      <c r="C20">
        <v>0.87</v>
      </c>
      <c r="D20">
        <v>9.8000000000000004E-2</v>
      </c>
      <c r="E20" t="s">
        <v>70</v>
      </c>
      <c r="F20">
        <v>0.22</v>
      </c>
      <c r="G20">
        <v>2.1559999999999999E-2</v>
      </c>
      <c r="H20">
        <v>0.79858000000000007</v>
      </c>
    </row>
    <row r="21" spans="1:8" x14ac:dyDescent="0.25">
      <c r="A21" t="s">
        <v>44</v>
      </c>
      <c r="B21">
        <v>0.41</v>
      </c>
      <c r="C21">
        <v>0.55000000000000004</v>
      </c>
      <c r="D21">
        <v>0.09</v>
      </c>
      <c r="E21" t="s">
        <v>73</v>
      </c>
      <c r="F21">
        <v>0.22</v>
      </c>
      <c r="G21">
        <v>1.9799999999999998E-2</v>
      </c>
      <c r="H21">
        <v>0.81838000000000011</v>
      </c>
    </row>
    <row r="22" spans="1:8" x14ac:dyDescent="0.25">
      <c r="A22" t="s">
        <v>46</v>
      </c>
      <c r="B22">
        <v>0.36</v>
      </c>
      <c r="C22">
        <v>0.55000000000000004</v>
      </c>
      <c r="D22">
        <v>8.7999999999999995E-2</v>
      </c>
      <c r="E22" t="s">
        <v>73</v>
      </c>
      <c r="F22">
        <v>0.22</v>
      </c>
      <c r="G22">
        <v>1.9359999999999999E-2</v>
      </c>
      <c r="H22">
        <v>0.83774000000000015</v>
      </c>
    </row>
    <row r="23" spans="1:8" x14ac:dyDescent="0.25">
      <c r="A23" t="s">
        <v>31</v>
      </c>
      <c r="B23">
        <v>0.72</v>
      </c>
      <c r="C23">
        <v>0.85</v>
      </c>
      <c r="D23">
        <v>8.3000000000000004E-2</v>
      </c>
      <c r="E23" t="s">
        <v>70</v>
      </c>
      <c r="F23">
        <v>0.22</v>
      </c>
      <c r="G23">
        <v>1.8260000000000002E-2</v>
      </c>
      <c r="H23">
        <v>0.85600000000000021</v>
      </c>
    </row>
    <row r="24" spans="1:8" x14ac:dyDescent="0.25">
      <c r="A24" t="s">
        <v>63</v>
      </c>
      <c r="B24">
        <v>0.18</v>
      </c>
      <c r="C24">
        <v>0.22</v>
      </c>
      <c r="D24">
        <v>8.2000000000000003E-2</v>
      </c>
      <c r="E24" t="s">
        <v>68</v>
      </c>
      <c r="F24">
        <v>0.22</v>
      </c>
      <c r="G24">
        <v>1.804E-2</v>
      </c>
      <c r="H24">
        <v>0.87404000000000015</v>
      </c>
    </row>
    <row r="25" spans="1:8" x14ac:dyDescent="0.25">
      <c r="A25" t="s">
        <v>40</v>
      </c>
      <c r="B25">
        <v>0.28999999999999998</v>
      </c>
      <c r="C25">
        <v>0.64</v>
      </c>
      <c r="D25">
        <v>0.42899999999999999</v>
      </c>
      <c r="E25" t="s">
        <v>72</v>
      </c>
      <c r="F25">
        <v>0.04</v>
      </c>
      <c r="G25">
        <v>1.7160000000000002E-2</v>
      </c>
      <c r="H25">
        <v>0.8912000000000001</v>
      </c>
    </row>
    <row r="26" spans="1:8" x14ac:dyDescent="0.25">
      <c r="A26" t="s">
        <v>26</v>
      </c>
      <c r="B26">
        <v>0.73</v>
      </c>
      <c r="C26">
        <v>0.85</v>
      </c>
      <c r="D26">
        <v>7.8E-2</v>
      </c>
      <c r="E26" t="s">
        <v>70</v>
      </c>
      <c r="F26">
        <v>0.22</v>
      </c>
      <c r="G26">
        <v>1.7160000000000002E-2</v>
      </c>
      <c r="H26">
        <v>0.90836000000000006</v>
      </c>
    </row>
    <row r="27" spans="1:8" x14ac:dyDescent="0.25">
      <c r="A27" t="s">
        <v>66</v>
      </c>
      <c r="B27">
        <v>0.2</v>
      </c>
      <c r="C27">
        <v>0.21</v>
      </c>
      <c r="D27">
        <v>7.6999999999999999E-2</v>
      </c>
      <c r="E27" t="s">
        <v>68</v>
      </c>
      <c r="F27">
        <v>0.22</v>
      </c>
      <c r="G27">
        <v>1.694E-2</v>
      </c>
      <c r="H27">
        <v>0.92530000000000001</v>
      </c>
    </row>
    <row r="28" spans="1:8" x14ac:dyDescent="0.25">
      <c r="A28" t="s">
        <v>23</v>
      </c>
      <c r="B28">
        <v>0.69</v>
      </c>
      <c r="C28">
        <v>0.79</v>
      </c>
      <c r="D28">
        <v>5.6000000000000001E-2</v>
      </c>
      <c r="E28" t="s">
        <v>70</v>
      </c>
      <c r="F28">
        <v>0.22</v>
      </c>
      <c r="G28">
        <v>1.2320000000000001E-2</v>
      </c>
      <c r="H28">
        <v>0.93762000000000001</v>
      </c>
    </row>
    <row r="29" spans="1:8" x14ac:dyDescent="0.25">
      <c r="A29" t="s">
        <v>64</v>
      </c>
      <c r="B29">
        <v>0.17</v>
      </c>
      <c r="C29">
        <v>0.14000000000000001</v>
      </c>
      <c r="D29">
        <v>5.0999999999999997E-2</v>
      </c>
      <c r="E29" t="s">
        <v>68</v>
      </c>
      <c r="F29">
        <v>0.22</v>
      </c>
      <c r="G29">
        <v>1.1219999999999999E-2</v>
      </c>
      <c r="H29">
        <v>0.94884000000000002</v>
      </c>
    </row>
    <row r="30" spans="1:8" x14ac:dyDescent="0.25">
      <c r="A30" t="s">
        <v>45</v>
      </c>
      <c r="B30">
        <v>0.3</v>
      </c>
      <c r="C30">
        <v>0.34</v>
      </c>
      <c r="D30">
        <v>4.3999999999999997E-2</v>
      </c>
      <c r="E30" t="s">
        <v>73</v>
      </c>
      <c r="F30">
        <v>0.22</v>
      </c>
      <c r="G30">
        <v>9.6799999999999994E-3</v>
      </c>
      <c r="H30">
        <v>0.95852000000000004</v>
      </c>
    </row>
    <row r="31" spans="1:8" x14ac:dyDescent="0.25">
      <c r="A31" t="s">
        <v>48</v>
      </c>
      <c r="B31">
        <v>0.27</v>
      </c>
      <c r="C31">
        <v>0.33</v>
      </c>
      <c r="D31">
        <v>4.1000000000000002E-2</v>
      </c>
      <c r="E31" t="s">
        <v>73</v>
      </c>
      <c r="F31">
        <v>0.22</v>
      </c>
      <c r="G31">
        <v>9.0200000000000002E-3</v>
      </c>
      <c r="H31">
        <v>0.96754000000000007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F7" sqref="F7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31.42578125" bestFit="1" customWidth="1"/>
    <col min="5" max="5" width="12.85546875" bestFit="1" customWidth="1"/>
    <col min="6" max="6" width="23.5703125" customWidth="1"/>
    <col min="7" max="7" width="31.140625" bestFit="1" customWidth="1"/>
  </cols>
  <sheetData>
    <row r="3" spans="1:7" x14ac:dyDescent="0.25">
      <c r="A3" s="2" t="s">
        <v>78</v>
      </c>
      <c r="B3" t="s">
        <v>80</v>
      </c>
      <c r="C3" t="s">
        <v>81</v>
      </c>
      <c r="E3" s="10" t="s">
        <v>74</v>
      </c>
      <c r="F3" s="11" t="s">
        <v>83</v>
      </c>
      <c r="G3" s="12" t="s">
        <v>82</v>
      </c>
    </row>
    <row r="4" spans="1:7" x14ac:dyDescent="0.25">
      <c r="A4" s="3" t="s">
        <v>71</v>
      </c>
      <c r="B4" s="4">
        <v>5</v>
      </c>
      <c r="C4" s="5">
        <v>0.26334000000000002</v>
      </c>
      <c r="E4" s="7" t="s">
        <v>71</v>
      </c>
      <c r="F4" s="8">
        <v>5</v>
      </c>
      <c r="G4" s="13">
        <v>0.26334000000000002</v>
      </c>
    </row>
    <row r="5" spans="1:7" x14ac:dyDescent="0.25">
      <c r="A5" s="3" t="s">
        <v>68</v>
      </c>
      <c r="B5" s="4">
        <v>7</v>
      </c>
      <c r="C5" s="5">
        <v>0.21890000000000001</v>
      </c>
      <c r="E5" s="7" t="s">
        <v>68</v>
      </c>
      <c r="F5" s="8">
        <v>7</v>
      </c>
      <c r="G5" s="13">
        <v>0.21890000000000001</v>
      </c>
    </row>
    <row r="6" spans="1:7" x14ac:dyDescent="0.25">
      <c r="A6" s="3" t="s">
        <v>73</v>
      </c>
      <c r="B6" s="4">
        <v>7</v>
      </c>
      <c r="C6" s="5">
        <v>0.21185999999999999</v>
      </c>
      <c r="E6" s="7" t="s">
        <v>73</v>
      </c>
      <c r="F6" s="8">
        <v>7</v>
      </c>
      <c r="G6" s="13">
        <v>0.21185999999999999</v>
      </c>
    </row>
    <row r="7" spans="1:7" x14ac:dyDescent="0.25">
      <c r="A7" s="3" t="s">
        <v>70</v>
      </c>
      <c r="B7" s="4">
        <v>8</v>
      </c>
      <c r="C7" s="5">
        <v>0.19667999999999999</v>
      </c>
      <c r="E7" s="7" t="s">
        <v>70</v>
      </c>
      <c r="F7" s="8">
        <v>8</v>
      </c>
      <c r="G7" s="13">
        <v>0.19667999999999999</v>
      </c>
    </row>
    <row r="8" spans="1:7" x14ac:dyDescent="0.25">
      <c r="A8" s="3" t="s">
        <v>72</v>
      </c>
      <c r="B8" s="4">
        <v>2</v>
      </c>
      <c r="C8" s="5">
        <v>3.952E-2</v>
      </c>
      <c r="E8" s="7" t="s">
        <v>72</v>
      </c>
      <c r="F8" s="8">
        <v>2</v>
      </c>
      <c r="G8" s="13">
        <v>3.952E-2</v>
      </c>
    </row>
    <row r="9" spans="1:7" x14ac:dyDescent="0.25">
      <c r="A9" s="3" t="s">
        <v>69</v>
      </c>
      <c r="B9" s="4">
        <v>1</v>
      </c>
      <c r="C9" s="5">
        <v>3.7240000000000002E-2</v>
      </c>
      <c r="E9" s="7" t="s">
        <v>69</v>
      </c>
      <c r="F9" s="8">
        <v>1</v>
      </c>
      <c r="G9" s="13">
        <v>3.7240000000000002E-2</v>
      </c>
    </row>
    <row r="10" spans="1:7" x14ac:dyDescent="0.25">
      <c r="A10" s="3" t="s">
        <v>79</v>
      </c>
      <c r="B10" s="4">
        <v>30</v>
      </c>
      <c r="C10" s="5">
        <v>0.96754000000000007</v>
      </c>
      <c r="E10" s="10" t="s">
        <v>84</v>
      </c>
      <c r="F10" s="11">
        <v>30</v>
      </c>
      <c r="G10" s="14">
        <v>0.96754000000000007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4" sqref="A1:H21"/>
    </sheetView>
  </sheetViews>
  <sheetFormatPr defaultRowHeight="15" x14ac:dyDescent="0.25"/>
  <cols>
    <col min="1" max="1" width="42.140625" customWidth="1"/>
    <col min="7" max="7" width="16.42578125" customWidth="1"/>
    <col min="8" max="8" width="22.710937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76</v>
      </c>
      <c r="H1" t="s">
        <v>77</v>
      </c>
    </row>
    <row r="2" spans="1:8" x14ac:dyDescent="0.25">
      <c r="A2" t="s">
        <v>49</v>
      </c>
      <c r="B2">
        <v>0.5</v>
      </c>
      <c r="C2">
        <v>0.88</v>
      </c>
      <c r="D2">
        <v>0.439</v>
      </c>
      <c r="E2" t="s">
        <v>73</v>
      </c>
      <c r="F2">
        <v>0.22</v>
      </c>
      <c r="G2">
        <v>9.6579999999999999E-2</v>
      </c>
      <c r="H2">
        <v>9.6579999999999999E-2</v>
      </c>
    </row>
    <row r="3" spans="1:8" x14ac:dyDescent="0.25">
      <c r="A3" t="s">
        <v>32</v>
      </c>
      <c r="B3">
        <v>0.24</v>
      </c>
      <c r="C3">
        <v>0.62</v>
      </c>
      <c r="D3">
        <v>0.432</v>
      </c>
      <c r="E3" t="s">
        <v>71</v>
      </c>
      <c r="F3">
        <v>0.22</v>
      </c>
      <c r="G3">
        <v>9.5039999999999999E-2</v>
      </c>
      <c r="H3">
        <v>0.19162000000000001</v>
      </c>
    </row>
    <row r="4" spans="1:8" x14ac:dyDescent="0.25">
      <c r="A4" t="s">
        <v>60</v>
      </c>
      <c r="B4">
        <v>0.25</v>
      </c>
      <c r="C4">
        <v>0.62</v>
      </c>
      <c r="D4">
        <v>0.35199999999999998</v>
      </c>
      <c r="E4" t="s">
        <v>68</v>
      </c>
      <c r="F4">
        <v>0.22</v>
      </c>
      <c r="G4">
        <v>7.7439999999999995E-2</v>
      </c>
      <c r="H4">
        <v>0.26906000000000002</v>
      </c>
    </row>
    <row r="5" spans="1:8" x14ac:dyDescent="0.25">
      <c r="A5" t="s">
        <v>36</v>
      </c>
      <c r="B5">
        <v>0.22</v>
      </c>
      <c r="C5">
        <v>0.5</v>
      </c>
      <c r="D5">
        <v>0.28499999999999998</v>
      </c>
      <c r="E5" t="s">
        <v>71</v>
      </c>
      <c r="F5">
        <v>0.22</v>
      </c>
      <c r="G5">
        <v>6.2699999999999992E-2</v>
      </c>
      <c r="H5">
        <v>0.33176</v>
      </c>
    </row>
    <row r="6" spans="1:8" x14ac:dyDescent="0.25">
      <c r="A6" t="s">
        <v>33</v>
      </c>
      <c r="B6">
        <v>0.2</v>
      </c>
      <c r="C6">
        <v>0.41</v>
      </c>
      <c r="D6">
        <v>0.21099999999999999</v>
      </c>
      <c r="E6" t="s">
        <v>71</v>
      </c>
      <c r="F6">
        <v>0.22</v>
      </c>
      <c r="G6">
        <v>4.6419999999999996E-2</v>
      </c>
      <c r="H6">
        <v>0.37818000000000002</v>
      </c>
    </row>
    <row r="7" spans="1:8" x14ac:dyDescent="0.25">
      <c r="A7" t="s">
        <v>22</v>
      </c>
      <c r="B7">
        <v>0.78</v>
      </c>
      <c r="C7">
        <v>0.93</v>
      </c>
      <c r="D7">
        <v>0.193</v>
      </c>
      <c r="E7" t="s">
        <v>70</v>
      </c>
      <c r="F7">
        <v>0.22</v>
      </c>
      <c r="G7">
        <v>4.2460000000000005E-2</v>
      </c>
      <c r="H7">
        <v>0.42064000000000001</v>
      </c>
    </row>
    <row r="8" spans="1:8" x14ac:dyDescent="0.25">
      <c r="A8" t="s">
        <v>59</v>
      </c>
      <c r="B8">
        <v>0.21</v>
      </c>
      <c r="C8">
        <v>0.41</v>
      </c>
      <c r="D8">
        <v>0.17599999999999999</v>
      </c>
      <c r="E8" t="s">
        <v>68</v>
      </c>
      <c r="F8">
        <v>0.22</v>
      </c>
      <c r="G8">
        <v>3.8719999999999997E-2</v>
      </c>
      <c r="H8">
        <v>0.45935999999999999</v>
      </c>
    </row>
    <row r="9" spans="1:8" x14ac:dyDescent="0.25">
      <c r="A9" t="s">
        <v>37</v>
      </c>
      <c r="B9">
        <v>0.2</v>
      </c>
      <c r="C9">
        <v>0.35</v>
      </c>
      <c r="D9">
        <v>0.17100000000000001</v>
      </c>
      <c r="E9" t="s">
        <v>71</v>
      </c>
      <c r="F9">
        <v>0.22</v>
      </c>
      <c r="G9">
        <v>3.7620000000000001E-2</v>
      </c>
      <c r="H9">
        <v>0.49697999999999998</v>
      </c>
    </row>
    <row r="10" spans="1:8" x14ac:dyDescent="0.25">
      <c r="A10" t="s">
        <v>52</v>
      </c>
      <c r="B10">
        <v>0.18</v>
      </c>
      <c r="C10">
        <v>0.84</v>
      </c>
      <c r="D10">
        <v>0.93100000000000005</v>
      </c>
      <c r="E10" t="s">
        <v>69</v>
      </c>
      <c r="F10">
        <v>0.04</v>
      </c>
      <c r="G10">
        <v>3.7240000000000002E-2</v>
      </c>
      <c r="H10">
        <v>0.53422000000000003</v>
      </c>
    </row>
    <row r="11" spans="1:8" x14ac:dyDescent="0.25">
      <c r="A11" t="s">
        <v>29</v>
      </c>
      <c r="B11">
        <v>0.78</v>
      </c>
      <c r="C11">
        <v>0.92</v>
      </c>
      <c r="D11">
        <v>0.16200000000000001</v>
      </c>
      <c r="E11" t="s">
        <v>70</v>
      </c>
      <c r="F11">
        <v>0.22</v>
      </c>
      <c r="G11">
        <v>3.5639999999999998E-2</v>
      </c>
      <c r="H11">
        <v>0.56986000000000003</v>
      </c>
    </row>
    <row r="12" spans="1:8" x14ac:dyDescent="0.25">
      <c r="A12" t="s">
        <v>61</v>
      </c>
      <c r="B12">
        <v>0.21</v>
      </c>
      <c r="C12">
        <v>0.36</v>
      </c>
      <c r="D12">
        <v>0.14799999999999999</v>
      </c>
      <c r="E12" t="s">
        <v>68</v>
      </c>
      <c r="F12">
        <v>0.22</v>
      </c>
      <c r="G12">
        <v>3.2559999999999999E-2</v>
      </c>
      <c r="H12">
        <v>0.60242000000000007</v>
      </c>
    </row>
    <row r="13" spans="1:8" x14ac:dyDescent="0.25">
      <c r="A13" t="s">
        <v>47</v>
      </c>
      <c r="B13">
        <v>0.42</v>
      </c>
      <c r="C13">
        <v>0.66</v>
      </c>
      <c r="D13">
        <v>0.13100000000000001</v>
      </c>
      <c r="E13" t="s">
        <v>73</v>
      </c>
      <c r="F13">
        <v>0.22</v>
      </c>
      <c r="G13">
        <v>2.8820000000000002E-2</v>
      </c>
      <c r="H13">
        <v>0.63124000000000002</v>
      </c>
    </row>
    <row r="14" spans="1:8" x14ac:dyDescent="0.25">
      <c r="A14" t="s">
        <v>50</v>
      </c>
      <c r="B14">
        <v>0.41</v>
      </c>
      <c r="C14">
        <v>0.66</v>
      </c>
      <c r="D14">
        <v>0.13</v>
      </c>
      <c r="E14" t="s">
        <v>73</v>
      </c>
      <c r="F14">
        <v>0.22</v>
      </c>
      <c r="G14">
        <v>2.86E-2</v>
      </c>
      <c r="H14">
        <v>0.65983999999999998</v>
      </c>
    </row>
    <row r="15" spans="1:8" x14ac:dyDescent="0.25">
      <c r="A15" t="s">
        <v>28</v>
      </c>
      <c r="B15">
        <v>0.76</v>
      </c>
      <c r="C15">
        <v>0.9</v>
      </c>
      <c r="D15">
        <v>0.125</v>
      </c>
      <c r="E15" t="s">
        <v>70</v>
      </c>
      <c r="F15">
        <v>0.22</v>
      </c>
      <c r="G15">
        <v>2.75E-2</v>
      </c>
      <c r="H15">
        <v>0.68733999999999995</v>
      </c>
    </row>
    <row r="16" spans="1:8" x14ac:dyDescent="0.25">
      <c r="A16" t="s">
        <v>62</v>
      </c>
      <c r="B16">
        <v>0.19</v>
      </c>
      <c r="C16">
        <v>0.28000000000000003</v>
      </c>
      <c r="D16">
        <v>0.109</v>
      </c>
      <c r="E16" t="s">
        <v>68</v>
      </c>
      <c r="F16">
        <v>0.22</v>
      </c>
      <c r="G16">
        <v>2.3980000000000001E-2</v>
      </c>
      <c r="H16">
        <v>0.71131999999999995</v>
      </c>
    </row>
    <row r="17" spans="1:8" x14ac:dyDescent="0.25">
      <c r="A17" t="s">
        <v>39</v>
      </c>
      <c r="B17">
        <v>0.3</v>
      </c>
      <c r="C17">
        <v>0.71</v>
      </c>
      <c r="D17">
        <v>0.55900000000000005</v>
      </c>
      <c r="E17" t="s">
        <v>72</v>
      </c>
      <c r="F17">
        <v>0.04</v>
      </c>
      <c r="G17">
        <v>2.2360000000000001E-2</v>
      </c>
      <c r="H17">
        <v>0.73368</v>
      </c>
    </row>
    <row r="18" spans="1:8" x14ac:dyDescent="0.25">
      <c r="A18" t="s">
        <v>24</v>
      </c>
      <c r="B18">
        <v>0.75</v>
      </c>
      <c r="C18">
        <v>0.88</v>
      </c>
      <c r="D18">
        <v>9.9000000000000005E-2</v>
      </c>
      <c r="E18" t="s">
        <v>70</v>
      </c>
      <c r="F18">
        <v>0.22</v>
      </c>
      <c r="G18">
        <v>2.1780000000000001E-2</v>
      </c>
      <c r="H18">
        <v>0.75546000000000002</v>
      </c>
    </row>
    <row r="19" spans="1:8" x14ac:dyDescent="0.25">
      <c r="A19" t="s">
        <v>38</v>
      </c>
      <c r="B19">
        <v>0.18</v>
      </c>
      <c r="C19">
        <v>0.22</v>
      </c>
      <c r="D19">
        <v>9.8000000000000004E-2</v>
      </c>
      <c r="E19" t="s">
        <v>71</v>
      </c>
      <c r="F19">
        <v>0.22</v>
      </c>
      <c r="G19">
        <v>2.1559999999999999E-2</v>
      </c>
      <c r="H19">
        <v>0.77702000000000004</v>
      </c>
    </row>
    <row r="20" spans="1:8" x14ac:dyDescent="0.25">
      <c r="A20" t="s">
        <v>25</v>
      </c>
      <c r="B20">
        <v>0.74</v>
      </c>
      <c r="C20">
        <v>0.87</v>
      </c>
      <c r="D20">
        <v>9.8000000000000004E-2</v>
      </c>
      <c r="E20" t="s">
        <v>70</v>
      </c>
      <c r="F20">
        <v>0.22</v>
      </c>
      <c r="G20">
        <v>2.1559999999999999E-2</v>
      </c>
      <c r="H20">
        <v>0.79858000000000007</v>
      </c>
    </row>
    <row r="21" spans="1:8" x14ac:dyDescent="0.25">
      <c r="A21" t="s">
        <v>44</v>
      </c>
      <c r="B21">
        <v>0.41</v>
      </c>
      <c r="C21">
        <v>0.55000000000000004</v>
      </c>
      <c r="D21">
        <v>0.09</v>
      </c>
      <c r="E21" t="s">
        <v>73</v>
      </c>
      <c r="F21">
        <v>0.22</v>
      </c>
      <c r="G21">
        <v>1.9799999999999998E-2</v>
      </c>
      <c r="H21">
        <v>0.81838000000000011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E4" sqref="E4"/>
    </sheetView>
  </sheetViews>
  <sheetFormatPr defaultRowHeight="15" x14ac:dyDescent="0.25"/>
  <cols>
    <col min="1" max="1" width="16.7109375" customWidth="1"/>
    <col min="2" max="2" width="14.7109375" customWidth="1"/>
    <col min="3" max="3" width="31.42578125" bestFit="1" customWidth="1"/>
    <col min="5" max="5" width="12.85546875" bestFit="1" customWidth="1"/>
    <col min="6" max="6" width="26.85546875" customWidth="1"/>
    <col min="7" max="7" width="31.140625" bestFit="1" customWidth="1"/>
  </cols>
  <sheetData>
    <row r="3" spans="1:7" x14ac:dyDescent="0.25">
      <c r="A3" s="2" t="s">
        <v>78</v>
      </c>
      <c r="B3" t="s">
        <v>80</v>
      </c>
      <c r="C3" t="s">
        <v>81</v>
      </c>
      <c r="E3" s="9" t="s">
        <v>74</v>
      </c>
      <c r="F3" s="9" t="s">
        <v>83</v>
      </c>
      <c r="G3" s="9" t="s">
        <v>82</v>
      </c>
    </row>
    <row r="4" spans="1:7" x14ac:dyDescent="0.25">
      <c r="A4" s="3" t="s">
        <v>71</v>
      </c>
      <c r="B4" s="4">
        <v>5</v>
      </c>
      <c r="C4" s="1">
        <v>0.26334000000000002</v>
      </c>
      <c r="E4" s="8" t="s">
        <v>71</v>
      </c>
      <c r="F4" s="8">
        <v>5</v>
      </c>
      <c r="G4" s="21">
        <v>0.26334000000000002</v>
      </c>
    </row>
    <row r="5" spans="1:7" x14ac:dyDescent="0.25">
      <c r="A5" s="3" t="s">
        <v>73</v>
      </c>
      <c r="B5" s="4">
        <v>4</v>
      </c>
      <c r="C5" s="1">
        <v>0.17380000000000001</v>
      </c>
      <c r="E5" s="8" t="s">
        <v>73</v>
      </c>
      <c r="F5" s="8">
        <v>4</v>
      </c>
      <c r="G5" s="21">
        <v>0.17380000000000001</v>
      </c>
    </row>
    <row r="6" spans="1:7" x14ac:dyDescent="0.25">
      <c r="A6" s="3" t="s">
        <v>68</v>
      </c>
      <c r="B6" s="4">
        <v>4</v>
      </c>
      <c r="C6" s="1">
        <v>0.17269999999999999</v>
      </c>
      <c r="E6" s="8" t="s">
        <v>68</v>
      </c>
      <c r="F6" s="8">
        <v>4</v>
      </c>
      <c r="G6" s="21">
        <v>0.17269999999999999</v>
      </c>
    </row>
    <row r="7" spans="1:7" x14ac:dyDescent="0.25">
      <c r="A7" s="3" t="s">
        <v>70</v>
      </c>
      <c r="B7" s="4">
        <v>5</v>
      </c>
      <c r="C7" s="1">
        <v>0.14893999999999999</v>
      </c>
      <c r="E7" s="8" t="s">
        <v>70</v>
      </c>
      <c r="F7" s="8">
        <v>5</v>
      </c>
      <c r="G7" s="21">
        <v>0.14893999999999999</v>
      </c>
    </row>
    <row r="8" spans="1:7" x14ac:dyDescent="0.25">
      <c r="A8" s="3" t="s">
        <v>69</v>
      </c>
      <c r="B8" s="4">
        <v>1</v>
      </c>
      <c r="C8" s="1">
        <v>3.7240000000000002E-2</v>
      </c>
      <c r="E8" s="8" t="s">
        <v>69</v>
      </c>
      <c r="F8" s="8">
        <v>1</v>
      </c>
      <c r="G8" s="21">
        <v>3.7240000000000002E-2</v>
      </c>
    </row>
    <row r="9" spans="1:7" x14ac:dyDescent="0.25">
      <c r="A9" s="3" t="s">
        <v>72</v>
      </c>
      <c r="B9" s="4">
        <v>1</v>
      </c>
      <c r="C9" s="1">
        <v>2.2360000000000001E-2</v>
      </c>
      <c r="E9" s="8" t="s">
        <v>72</v>
      </c>
      <c r="F9" s="8">
        <v>1</v>
      </c>
      <c r="G9" s="21">
        <v>2.2360000000000001E-2</v>
      </c>
    </row>
    <row r="10" spans="1:7" x14ac:dyDescent="0.25">
      <c r="A10" s="3" t="s">
        <v>79</v>
      </c>
      <c r="B10" s="4">
        <v>20</v>
      </c>
      <c r="C10" s="1">
        <v>0.81837999999999989</v>
      </c>
      <c r="E10" s="6" t="s">
        <v>84</v>
      </c>
      <c r="F10" s="6">
        <v>20</v>
      </c>
      <c r="G10" s="22">
        <v>0.81837999999999989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defaultRowHeight="15" x14ac:dyDescent="0.25"/>
  <cols>
    <col min="1" max="1" width="35.28515625" bestFit="1" customWidth="1"/>
    <col min="2" max="2" width="12.85546875" bestFit="1" customWidth="1"/>
    <col min="3" max="3" width="18.28515625" hidden="1" customWidth="1"/>
    <col min="4" max="4" width="22.85546875" customWidth="1"/>
  </cols>
  <sheetData>
    <row r="1" spans="1:4" x14ac:dyDescent="0.25">
      <c r="A1" s="10" t="s">
        <v>85</v>
      </c>
      <c r="B1" s="11" t="s">
        <v>74</v>
      </c>
      <c r="C1" s="11" t="s">
        <v>77</v>
      </c>
      <c r="D1" s="12" t="s">
        <v>86</v>
      </c>
    </row>
    <row r="2" spans="1:4" x14ac:dyDescent="0.25">
      <c r="A2" s="7" t="s">
        <v>49</v>
      </c>
      <c r="B2" s="8" t="s">
        <v>73</v>
      </c>
      <c r="C2" s="15">
        <v>9.6579999999999999E-2</v>
      </c>
      <c r="D2" s="16">
        <f>C2*100</f>
        <v>9.6579999999999995</v>
      </c>
    </row>
    <row r="3" spans="1:4" x14ac:dyDescent="0.25">
      <c r="A3" s="7" t="s">
        <v>32</v>
      </c>
      <c r="B3" s="8" t="s">
        <v>71</v>
      </c>
      <c r="C3" s="15">
        <v>0.19162000000000001</v>
      </c>
      <c r="D3" s="16">
        <f t="shared" ref="D3:D21" si="0">C3*100</f>
        <v>19.162000000000003</v>
      </c>
    </row>
    <row r="4" spans="1:4" x14ac:dyDescent="0.25">
      <c r="A4" s="7" t="s">
        <v>60</v>
      </c>
      <c r="B4" s="8" t="s">
        <v>68</v>
      </c>
      <c r="C4" s="15">
        <v>0.26906000000000002</v>
      </c>
      <c r="D4" s="16">
        <f t="shared" si="0"/>
        <v>26.906000000000002</v>
      </c>
    </row>
    <row r="5" spans="1:4" x14ac:dyDescent="0.25">
      <c r="A5" s="7" t="s">
        <v>36</v>
      </c>
      <c r="B5" s="8" t="s">
        <v>71</v>
      </c>
      <c r="C5" s="15">
        <v>0.33176</v>
      </c>
      <c r="D5" s="16">
        <f t="shared" si="0"/>
        <v>33.176000000000002</v>
      </c>
    </row>
    <row r="6" spans="1:4" x14ac:dyDescent="0.25">
      <c r="A6" s="7" t="s">
        <v>33</v>
      </c>
      <c r="B6" s="8" t="s">
        <v>71</v>
      </c>
      <c r="C6" s="15">
        <v>0.37818000000000002</v>
      </c>
      <c r="D6" s="16">
        <f t="shared" si="0"/>
        <v>37.818000000000005</v>
      </c>
    </row>
    <row r="7" spans="1:4" x14ac:dyDescent="0.25">
      <c r="A7" s="7" t="s">
        <v>22</v>
      </c>
      <c r="B7" s="8" t="s">
        <v>70</v>
      </c>
      <c r="C7" s="15">
        <v>0.42064000000000001</v>
      </c>
      <c r="D7" s="16">
        <f t="shared" si="0"/>
        <v>42.064</v>
      </c>
    </row>
    <row r="8" spans="1:4" x14ac:dyDescent="0.25">
      <c r="A8" s="7" t="s">
        <v>59</v>
      </c>
      <c r="B8" s="8" t="s">
        <v>68</v>
      </c>
      <c r="C8" s="15">
        <v>0.45935999999999999</v>
      </c>
      <c r="D8" s="16">
        <f t="shared" si="0"/>
        <v>45.936</v>
      </c>
    </row>
    <row r="9" spans="1:4" x14ac:dyDescent="0.25">
      <c r="A9" s="7" t="s">
        <v>37</v>
      </c>
      <c r="B9" s="8" t="s">
        <v>71</v>
      </c>
      <c r="C9" s="15">
        <v>0.49697999999999998</v>
      </c>
      <c r="D9" s="16">
        <f t="shared" si="0"/>
        <v>49.698</v>
      </c>
    </row>
    <row r="10" spans="1:4" x14ac:dyDescent="0.25">
      <c r="A10" s="7" t="s">
        <v>52</v>
      </c>
      <c r="B10" s="8" t="s">
        <v>69</v>
      </c>
      <c r="C10" s="15">
        <v>0.53422000000000003</v>
      </c>
      <c r="D10" s="16">
        <f t="shared" si="0"/>
        <v>53.422000000000004</v>
      </c>
    </row>
    <row r="11" spans="1:4" x14ac:dyDescent="0.25">
      <c r="A11" s="7" t="s">
        <v>29</v>
      </c>
      <c r="B11" s="8" t="s">
        <v>70</v>
      </c>
      <c r="C11" s="15">
        <v>0.56986000000000003</v>
      </c>
      <c r="D11" s="16">
        <f t="shared" si="0"/>
        <v>56.986000000000004</v>
      </c>
    </row>
    <row r="12" spans="1:4" x14ac:dyDescent="0.25">
      <c r="A12" s="7" t="s">
        <v>61</v>
      </c>
      <c r="B12" s="8" t="s">
        <v>68</v>
      </c>
      <c r="C12" s="15">
        <v>0.60242000000000007</v>
      </c>
      <c r="D12" s="16">
        <f t="shared" si="0"/>
        <v>60.242000000000004</v>
      </c>
    </row>
    <row r="13" spans="1:4" x14ac:dyDescent="0.25">
      <c r="A13" s="7" t="s">
        <v>47</v>
      </c>
      <c r="B13" s="8" t="s">
        <v>73</v>
      </c>
      <c r="C13" s="15">
        <v>0.63124000000000002</v>
      </c>
      <c r="D13" s="16">
        <f t="shared" si="0"/>
        <v>63.124000000000002</v>
      </c>
    </row>
    <row r="14" spans="1:4" x14ac:dyDescent="0.25">
      <c r="A14" s="7" t="s">
        <v>50</v>
      </c>
      <c r="B14" s="8" t="s">
        <v>73</v>
      </c>
      <c r="C14" s="15">
        <v>0.65983999999999998</v>
      </c>
      <c r="D14" s="16">
        <f t="shared" si="0"/>
        <v>65.983999999999995</v>
      </c>
    </row>
    <row r="15" spans="1:4" x14ac:dyDescent="0.25">
      <c r="A15" s="7" t="s">
        <v>28</v>
      </c>
      <c r="B15" s="8" t="s">
        <v>70</v>
      </c>
      <c r="C15" s="15">
        <v>0.68733999999999995</v>
      </c>
      <c r="D15" s="16">
        <f t="shared" si="0"/>
        <v>68.733999999999995</v>
      </c>
    </row>
    <row r="16" spans="1:4" x14ac:dyDescent="0.25">
      <c r="A16" s="7" t="s">
        <v>62</v>
      </c>
      <c r="B16" s="8" t="s">
        <v>68</v>
      </c>
      <c r="C16" s="15">
        <v>0.71131999999999995</v>
      </c>
      <c r="D16" s="16">
        <f t="shared" si="0"/>
        <v>71.131999999999991</v>
      </c>
    </row>
    <row r="17" spans="1:4" x14ac:dyDescent="0.25">
      <c r="A17" s="7" t="s">
        <v>39</v>
      </c>
      <c r="B17" s="8" t="s">
        <v>72</v>
      </c>
      <c r="C17" s="15">
        <v>0.73368</v>
      </c>
      <c r="D17" s="16">
        <f t="shared" si="0"/>
        <v>73.367999999999995</v>
      </c>
    </row>
    <row r="18" spans="1:4" x14ac:dyDescent="0.25">
      <c r="A18" s="7" t="s">
        <v>24</v>
      </c>
      <c r="B18" s="8" t="s">
        <v>70</v>
      </c>
      <c r="C18" s="15">
        <v>0.75546000000000002</v>
      </c>
      <c r="D18" s="16">
        <f t="shared" si="0"/>
        <v>75.546000000000006</v>
      </c>
    </row>
    <row r="19" spans="1:4" x14ac:dyDescent="0.25">
      <c r="A19" s="7" t="s">
        <v>38</v>
      </c>
      <c r="B19" s="8" t="s">
        <v>71</v>
      </c>
      <c r="C19" s="15">
        <v>0.77702000000000004</v>
      </c>
      <c r="D19" s="16">
        <f t="shared" si="0"/>
        <v>77.701999999999998</v>
      </c>
    </row>
    <row r="20" spans="1:4" x14ac:dyDescent="0.25">
      <c r="A20" s="7" t="s">
        <v>25</v>
      </c>
      <c r="B20" s="8" t="s">
        <v>70</v>
      </c>
      <c r="C20" s="15">
        <v>0.79858000000000007</v>
      </c>
      <c r="D20" s="16">
        <f t="shared" si="0"/>
        <v>79.858000000000004</v>
      </c>
    </row>
    <row r="21" spans="1:4" x14ac:dyDescent="0.25">
      <c r="A21" s="17" t="s">
        <v>44</v>
      </c>
      <c r="B21" s="18" t="s">
        <v>73</v>
      </c>
      <c r="C21" s="19">
        <v>0.81838000000000011</v>
      </c>
      <c r="D21" s="20">
        <f t="shared" si="0"/>
        <v>81.838000000000008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all_groups_importance</vt:lpstr>
      <vt:lpstr>provider analysis</vt:lpstr>
      <vt:lpstr>top30</vt:lpstr>
      <vt:lpstr>top30_pivot</vt:lpstr>
      <vt:lpstr>top20</vt:lpstr>
      <vt:lpstr>top20_pivot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Kshitij</cp:lastModifiedBy>
  <dcterms:created xsi:type="dcterms:W3CDTF">2017-06-02T10:19:57Z</dcterms:created>
  <dcterms:modified xsi:type="dcterms:W3CDTF">2017-06-05T15:15:03Z</dcterms:modified>
</cp:coreProperties>
</file>