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thgregory/Documents/GitHub/Cooldown-Data-Analysis/"/>
    </mc:Choice>
  </mc:AlternateContent>
  <xr:revisionPtr revIDLastSave="0" documentId="13_ncr:40009_{6FEAA353-154D-D648-89D9-E5FD15F749DE}" xr6:coauthVersionLast="47" xr6:coauthVersionMax="47" xr10:uidLastSave="{00000000-0000-0000-0000-000000000000}"/>
  <bookViews>
    <workbookView xWindow="28920" yWindow="500" windowWidth="37180" windowHeight="19380"/>
  </bookViews>
  <sheets>
    <sheet name="sf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23" i="1" l="1"/>
  <c r="N17" i="1"/>
  <c r="N18" i="1"/>
  <c r="N19" i="1"/>
  <c r="N20" i="1"/>
  <c r="N21" i="1"/>
  <c r="N22" i="1"/>
  <c r="N16" i="1"/>
  <c r="K23" i="1"/>
  <c r="K17" i="1"/>
  <c r="K18" i="1"/>
  <c r="K19" i="1"/>
  <c r="K20" i="1"/>
  <c r="K21" i="1"/>
  <c r="K22" i="1"/>
  <c r="K16" i="1"/>
  <c r="H23" i="1"/>
  <c r="H17" i="1"/>
  <c r="H18" i="1"/>
  <c r="H19" i="1"/>
  <c r="H20" i="1"/>
  <c r="H21" i="1"/>
  <c r="H22" i="1"/>
  <c r="H16" i="1"/>
  <c r="E25" i="1"/>
  <c r="E17" i="1"/>
  <c r="E18" i="1"/>
  <c r="E19" i="1"/>
  <c r="E20" i="1"/>
  <c r="E21" i="1"/>
  <c r="E22" i="1"/>
  <c r="E23" i="1"/>
  <c r="E24" i="1"/>
  <c r="E16" i="1"/>
  <c r="B24" i="1"/>
  <c r="B23" i="1"/>
  <c r="B18" i="1"/>
  <c r="B17" i="1"/>
  <c r="B19" i="1"/>
  <c r="B20" i="1"/>
  <c r="B21" i="1"/>
  <c r="B22" i="1"/>
  <c r="B16" i="1"/>
</calcChain>
</file>

<file path=xl/sharedStrings.xml><?xml version="1.0" encoding="utf-8"?>
<sst xmlns="http://purl.oclc.org/ooxml/spreadsheetml/main" count="20" uniqueCount="8">
  <si>
    <t>HWR_389MHz_cooldown_10uTVert</t>
  </si>
  <si>
    <t>HWR_389MHz_cooldown_2K_ZFC</t>
  </si>
  <si>
    <t>389MHz_cooldown_10uTHor</t>
  </si>
  <si>
    <t>HWR_1167MHz_cooldown_2K_ZFC</t>
  </si>
  <si>
    <t>HWR_778MHz_cooldown_2K_ZFC</t>
  </si>
  <si>
    <t>Eacc</t>
  </si>
  <si>
    <t>Rs</t>
  </si>
  <si>
    <t>Delta 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</si>
</sst>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Surface</a:t>
            </a:r>
            <a:r>
              <a:rPr lang="en-US" sz="1600" baseline="0%"/>
              <a:t> Resistance vs field amplitude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HWR 389MHz 10uT Vert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sf_data!$A$3:$A$12</c:f>
              <c:numCache>
                <c:formatCode>General</c:formatCode>
                <c:ptCount val="10"/>
                <c:pt idx="0">
                  <c:v>10.046240265</c:v>
                </c:pt>
                <c:pt idx="1">
                  <c:v>20.008284729</c:v>
                </c:pt>
                <c:pt idx="2">
                  <c:v>30.065706668000001</c:v>
                </c:pt>
                <c:pt idx="3">
                  <c:v>40.078547618000002</c:v>
                </c:pt>
                <c:pt idx="4">
                  <c:v>49.978676700999998</c:v>
                </c:pt>
                <c:pt idx="5">
                  <c:v>60.064199096000003</c:v>
                </c:pt>
                <c:pt idx="6">
                  <c:v>69.994078220000006</c:v>
                </c:pt>
                <c:pt idx="7">
                  <c:v>80.033479870999997</c:v>
                </c:pt>
                <c:pt idx="8">
                  <c:v>90.007738000000003</c:v>
                </c:pt>
                <c:pt idx="9">
                  <c:v>100.036958716</c:v>
                </c:pt>
              </c:numCache>
            </c:numRef>
          </c:xVal>
          <c:yVal>
            <c:numRef>
              <c:f>sf_data!$B$3:$B$12</c:f>
              <c:numCache>
                <c:formatCode>0.00E+00</c:formatCode>
                <c:ptCount val="10"/>
                <c:pt idx="0">
                  <c:v>2.8038201295918501E-8</c:v>
                </c:pt>
                <c:pt idx="1">
                  <c:v>3.0940856133431002E-8</c:v>
                </c:pt>
                <c:pt idx="2">
                  <c:v>3.2458793408213503E-8</c:v>
                </c:pt>
                <c:pt idx="3">
                  <c:v>3.30878899791279E-8</c:v>
                </c:pt>
                <c:pt idx="4">
                  <c:v>3.3361163884636398E-8</c:v>
                </c:pt>
                <c:pt idx="5">
                  <c:v>3.3811683076866897E-8</c:v>
                </c:pt>
                <c:pt idx="6">
                  <c:v>3.4944843954793398E-8</c:v>
                </c:pt>
                <c:pt idx="7">
                  <c:v>3.7312931414932998E-8</c:v>
                </c:pt>
                <c:pt idx="8">
                  <c:v>4.1405485421090298E-8</c:v>
                </c:pt>
                <c:pt idx="9">
                  <c:v>4.7796113612022101E-8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C-FE4F-8E1A-672BFB5AE002}"/>
            </c:ext>
          </c:extLst>
        </c:ser>
        <c:ser>
          <c:idx val="1"/>
          <c:order val="1"/>
          <c:tx>
            <c:v>HWR 389MHz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sf_data!$D$3:$D$13</c:f>
              <c:numCache>
                <c:formatCode>General</c:formatCode>
                <c:ptCount val="11"/>
                <c:pt idx="0">
                  <c:v>9.9669568060000007</c:v>
                </c:pt>
                <c:pt idx="1">
                  <c:v>19.981773489999998</c:v>
                </c:pt>
                <c:pt idx="2">
                  <c:v>30.079351979999998</c:v>
                </c:pt>
                <c:pt idx="3">
                  <c:v>39.988649189999997</c:v>
                </c:pt>
                <c:pt idx="4">
                  <c:v>50.003781709999998</c:v>
                </c:pt>
                <c:pt idx="5">
                  <c:v>60.122753430000003</c:v>
                </c:pt>
                <c:pt idx="6">
                  <c:v>69.988291039999993</c:v>
                </c:pt>
                <c:pt idx="7">
                  <c:v>79.781905480000006</c:v>
                </c:pt>
                <c:pt idx="8">
                  <c:v>89.888099060000002</c:v>
                </c:pt>
                <c:pt idx="9">
                  <c:v>89.985240169999997</c:v>
                </c:pt>
                <c:pt idx="10">
                  <c:v>99.912698809999995</c:v>
                </c:pt>
              </c:numCache>
            </c:numRef>
          </c:xVal>
          <c:yVal>
            <c:numRef>
              <c:f>sf_data!$E$3:$E$13</c:f>
              <c:numCache>
                <c:formatCode>0.00E+00</c:formatCode>
                <c:ptCount val="11"/>
                <c:pt idx="0">
                  <c:v>1.44600553394132E-8</c:v>
                </c:pt>
                <c:pt idx="1">
                  <c:v>1.5599685035341301E-8</c:v>
                </c:pt>
                <c:pt idx="2">
                  <c:v>1.6581721424938201E-8</c:v>
                </c:pt>
                <c:pt idx="3">
                  <c:v>1.7554390081622399E-8</c:v>
                </c:pt>
                <c:pt idx="4">
                  <c:v>1.8719551988858001E-8</c:v>
                </c:pt>
                <c:pt idx="5">
                  <c:v>2.0259587904159699E-8</c:v>
                </c:pt>
                <c:pt idx="6">
                  <c:v>2.22830360687475E-8</c:v>
                </c:pt>
                <c:pt idx="7">
                  <c:v>2.4967137804853699E-8</c:v>
                </c:pt>
                <c:pt idx="8">
                  <c:v>2.86153702307589E-8</c:v>
                </c:pt>
                <c:pt idx="9">
                  <c:v>2.86553393277736E-8</c:v>
                </c:pt>
                <c:pt idx="10">
                  <c:v>3.3290125375986397E-8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C-FE4F-8E1A-672BFB5AE002}"/>
            </c:ext>
          </c:extLst>
        </c:ser>
        <c:ser>
          <c:idx val="2"/>
          <c:order val="2"/>
          <c:tx>
            <c:v>HWR 389MHz 10uT Hor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sf_data!$G$3:$G$11</c:f>
              <c:numCache>
                <c:formatCode>General</c:formatCode>
                <c:ptCount val="9"/>
                <c:pt idx="0">
                  <c:v>10.001133117</c:v>
                </c:pt>
                <c:pt idx="1">
                  <c:v>19.984080771999999</c:v>
                </c:pt>
                <c:pt idx="2">
                  <c:v>29.966029020000001</c:v>
                </c:pt>
                <c:pt idx="3">
                  <c:v>39.991759485999999</c:v>
                </c:pt>
                <c:pt idx="4">
                  <c:v>50.002782408999998</c:v>
                </c:pt>
                <c:pt idx="5">
                  <c:v>60.028109331000003</c:v>
                </c:pt>
                <c:pt idx="6">
                  <c:v>70.107689711999996</c:v>
                </c:pt>
                <c:pt idx="7">
                  <c:v>79.567480498999998</c:v>
                </c:pt>
                <c:pt idx="8">
                  <c:v>90.140931850000001</c:v>
                </c:pt>
              </c:numCache>
            </c:numRef>
          </c:xVal>
          <c:yVal>
            <c:numRef>
              <c:f>sf_data!$H$3:$H$11</c:f>
              <c:numCache>
                <c:formatCode>0.00E+00</c:formatCode>
                <c:ptCount val="9"/>
                <c:pt idx="0">
                  <c:v>2.81007479556738E-8</c:v>
                </c:pt>
                <c:pt idx="1">
                  <c:v>3.0648021717317899E-8</c:v>
                </c:pt>
                <c:pt idx="2">
                  <c:v>3.35400329984685E-8</c:v>
                </c:pt>
                <c:pt idx="3">
                  <c:v>3.6518565182718501E-8</c:v>
                </c:pt>
                <c:pt idx="4">
                  <c:v>3.9292899186908299E-8</c:v>
                </c:pt>
                <c:pt idx="5">
                  <c:v>4.1596641795500601E-8</c:v>
                </c:pt>
                <c:pt idx="6">
                  <c:v>4.3156724812314402E-8</c:v>
                </c:pt>
                <c:pt idx="7">
                  <c:v>4.3682845741287E-8</c:v>
                </c:pt>
                <c:pt idx="8">
                  <c:v>4.2906046383487498E-8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C-FE4F-8E1A-672BFB5AE002}"/>
            </c:ext>
          </c:extLst>
        </c:ser>
        <c:ser>
          <c:idx val="3"/>
          <c:order val="3"/>
          <c:tx>
            <c:v>HWR 1167MHz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sf_data!$J$3:$J$11</c:f>
              <c:numCache>
                <c:formatCode>General</c:formatCode>
                <c:ptCount val="9"/>
                <c:pt idx="0">
                  <c:v>9.9835448729999996</c:v>
                </c:pt>
                <c:pt idx="1">
                  <c:v>19.935312632999999</c:v>
                </c:pt>
                <c:pt idx="2">
                  <c:v>30.014264059999999</c:v>
                </c:pt>
                <c:pt idx="3">
                  <c:v>39.979615895000002</c:v>
                </c:pt>
                <c:pt idx="4">
                  <c:v>49.951636649000001</c:v>
                </c:pt>
                <c:pt idx="5">
                  <c:v>59.881686577000004</c:v>
                </c:pt>
                <c:pt idx="6">
                  <c:v>69.760540659</c:v>
                </c:pt>
                <c:pt idx="7">
                  <c:v>79.945216747000003</c:v>
                </c:pt>
                <c:pt idx="8">
                  <c:v>89.654236889000003</c:v>
                </c:pt>
              </c:numCache>
            </c:numRef>
          </c:xVal>
          <c:yVal>
            <c:numRef>
              <c:f>sf_data!$K$3:$K$11</c:f>
              <c:numCache>
                <c:formatCode>0.00E+00</c:formatCode>
                <c:ptCount val="9"/>
                <c:pt idx="0">
                  <c:v>2.1757523877298399E-8</c:v>
                </c:pt>
                <c:pt idx="1">
                  <c:v>2.34659867830898E-8</c:v>
                </c:pt>
                <c:pt idx="2">
                  <c:v>2.66558612030567E-8</c:v>
                </c:pt>
                <c:pt idx="3">
                  <c:v>3.0581780973930498E-8</c:v>
                </c:pt>
                <c:pt idx="4">
                  <c:v>3.4609301449557902E-8</c:v>
                </c:pt>
                <c:pt idx="5">
                  <c:v>3.8056131401280303E-8</c:v>
                </c:pt>
                <c:pt idx="6">
                  <c:v>4.0273257641846103E-8</c:v>
                </c:pt>
                <c:pt idx="7">
                  <c:v>4.06060074140284E-8</c:v>
                </c:pt>
                <c:pt idx="8">
                  <c:v>3.84321199526876E-8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9C-FE4F-8E1A-672BFB5AE002}"/>
            </c:ext>
          </c:extLst>
        </c:ser>
        <c:ser>
          <c:idx val="4"/>
          <c:order val="4"/>
          <c:tx>
            <c:v>HWR 778MHz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sf_data!$M$3:$M$11</c:f>
              <c:numCache>
                <c:formatCode>General</c:formatCode>
                <c:ptCount val="9"/>
                <c:pt idx="0">
                  <c:v>9.9704013600000003</c:v>
                </c:pt>
                <c:pt idx="1">
                  <c:v>20.076042678</c:v>
                </c:pt>
                <c:pt idx="2">
                  <c:v>30.001253924</c:v>
                </c:pt>
                <c:pt idx="3">
                  <c:v>39.875553621999998</c:v>
                </c:pt>
                <c:pt idx="4">
                  <c:v>49.892012014000002</c:v>
                </c:pt>
                <c:pt idx="5">
                  <c:v>59.793732368999997</c:v>
                </c:pt>
                <c:pt idx="6">
                  <c:v>70.562162208999993</c:v>
                </c:pt>
                <c:pt idx="7">
                  <c:v>80.067061917000004</c:v>
                </c:pt>
                <c:pt idx="8">
                  <c:v>90.008081877999999</c:v>
                </c:pt>
              </c:numCache>
            </c:numRef>
          </c:xVal>
          <c:yVal>
            <c:numRef>
              <c:f>sf_data!$N$3:$N$11</c:f>
              <c:numCache>
                <c:formatCode>0.00E+00</c:formatCode>
                <c:ptCount val="9"/>
                <c:pt idx="0">
                  <c:v>2.4475818062063998E-8</c:v>
                </c:pt>
                <c:pt idx="1">
                  <c:v>2.7314900309393598E-8</c:v>
                </c:pt>
                <c:pt idx="2">
                  <c:v>3.0609008386449599E-8</c:v>
                </c:pt>
                <c:pt idx="3">
                  <c:v>3.36743912588809E-8</c:v>
                </c:pt>
                <c:pt idx="4">
                  <c:v>3.5847529440384397E-8</c:v>
                </c:pt>
                <c:pt idx="5">
                  <c:v>3.6356172869699099E-8</c:v>
                </c:pt>
                <c:pt idx="6">
                  <c:v>3.4230446240941201E-8</c:v>
                </c:pt>
                <c:pt idx="7">
                  <c:v>2.93297253450207E-8</c:v>
                </c:pt>
                <c:pt idx="8">
                  <c:v>2.0461617569508699E-8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9C-FE4F-8E1A-672BFB5AE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482575"/>
        <c:axId val="713376559"/>
      </c:scatterChart>
      <c:valAx>
        <c:axId val="71548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Eacc [MV/m]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376559"/>
        <c:crosses val="autoZero"/>
        <c:crossBetween val="midCat"/>
      </c:valAx>
      <c:valAx>
        <c:axId val="7133765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Surface Resistance [Ohms]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8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Change</a:t>
            </a:r>
            <a:r>
              <a:rPr lang="en-US" sz="1600" baseline="0%"/>
              <a:t> in </a:t>
            </a:r>
            <a:r>
              <a:rPr lang="en-US" sz="1600"/>
              <a:t>Surface</a:t>
            </a:r>
            <a:r>
              <a:rPr lang="en-US" sz="1600" baseline="0%"/>
              <a:t> Resistance vs field amplitude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HWR 389MHz 10uT Vert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sf_data!$A$3:$A$12</c:f>
              <c:numCache>
                <c:formatCode>General</c:formatCode>
                <c:ptCount val="10"/>
                <c:pt idx="0">
                  <c:v>10.046240265</c:v>
                </c:pt>
                <c:pt idx="1">
                  <c:v>20.008284729</c:v>
                </c:pt>
                <c:pt idx="2">
                  <c:v>30.065706668000001</c:v>
                </c:pt>
                <c:pt idx="3">
                  <c:v>40.078547618000002</c:v>
                </c:pt>
                <c:pt idx="4">
                  <c:v>49.978676700999998</c:v>
                </c:pt>
                <c:pt idx="5">
                  <c:v>60.064199096000003</c:v>
                </c:pt>
                <c:pt idx="6">
                  <c:v>69.994078220000006</c:v>
                </c:pt>
                <c:pt idx="7">
                  <c:v>80.033479870999997</c:v>
                </c:pt>
                <c:pt idx="8">
                  <c:v>90.007738000000003</c:v>
                </c:pt>
                <c:pt idx="9">
                  <c:v>100.036958716</c:v>
                </c:pt>
              </c:numCache>
            </c:numRef>
          </c:xVal>
          <c:yVal>
            <c:numRef>
              <c:f>sf_data!$B$16:$B$24</c:f>
              <c:numCache>
                <c:formatCode>0.00E+00</c:formatCode>
                <c:ptCount val="9"/>
                <c:pt idx="0">
                  <c:v>2.9026548375125006E-9</c:v>
                </c:pt>
                <c:pt idx="1">
                  <c:v>1.5179372747825013E-9</c:v>
                </c:pt>
                <c:pt idx="2">
                  <c:v>6.2909657091439694E-10</c:v>
                </c:pt>
                <c:pt idx="3">
                  <c:v>2.7327390550849827E-10</c:v>
                </c:pt>
                <c:pt idx="4">
                  <c:v>4.5051919223049844E-10</c:v>
                </c:pt>
                <c:pt idx="5">
                  <c:v>1.133160877926501E-9</c:v>
                </c:pt>
                <c:pt idx="6">
                  <c:v>2.3680874601396005E-9</c:v>
                </c:pt>
                <c:pt idx="7">
                  <c:v>4.0925540061573E-9</c:v>
                </c:pt>
                <c:pt idx="8">
                  <c:v>6.3906281909318023E-9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8-594B-A555-7EC21215FAC9}"/>
            </c:ext>
          </c:extLst>
        </c:ser>
        <c:ser>
          <c:idx val="1"/>
          <c:order val="1"/>
          <c:tx>
            <c:v>HWR 389MHz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sf_data!$D$3:$D$13</c:f>
              <c:numCache>
                <c:formatCode>General</c:formatCode>
                <c:ptCount val="11"/>
                <c:pt idx="0">
                  <c:v>9.9669568060000007</c:v>
                </c:pt>
                <c:pt idx="1">
                  <c:v>19.981773489999998</c:v>
                </c:pt>
                <c:pt idx="2">
                  <c:v>30.079351979999998</c:v>
                </c:pt>
                <c:pt idx="3">
                  <c:v>39.988649189999997</c:v>
                </c:pt>
                <c:pt idx="4">
                  <c:v>50.003781709999998</c:v>
                </c:pt>
                <c:pt idx="5">
                  <c:v>60.122753430000003</c:v>
                </c:pt>
                <c:pt idx="6">
                  <c:v>69.988291039999993</c:v>
                </c:pt>
                <c:pt idx="7">
                  <c:v>79.781905480000006</c:v>
                </c:pt>
                <c:pt idx="8">
                  <c:v>89.888099060000002</c:v>
                </c:pt>
                <c:pt idx="9">
                  <c:v>89.985240169999997</c:v>
                </c:pt>
                <c:pt idx="10">
                  <c:v>99.912698809999995</c:v>
                </c:pt>
              </c:numCache>
            </c:numRef>
          </c:xVal>
          <c:yVal>
            <c:numRef>
              <c:f>sf_data!$E$16:$E$25</c:f>
              <c:numCache>
                <c:formatCode>0.00E+00</c:formatCode>
                <c:ptCount val="10"/>
                <c:pt idx="0">
                  <c:v>1.1396296959281009E-9</c:v>
                </c:pt>
                <c:pt idx="1">
                  <c:v>9.8203638959690031E-10</c:v>
                </c:pt>
                <c:pt idx="2">
                  <c:v>9.7266865668419765E-10</c:v>
                </c:pt>
                <c:pt idx="3">
                  <c:v>1.1651619072356014E-9</c:v>
                </c:pt>
                <c:pt idx="4">
                  <c:v>1.5400359153016989E-9</c:v>
                </c:pt>
                <c:pt idx="5">
                  <c:v>2.0234481645878007E-9</c:v>
                </c:pt>
                <c:pt idx="6">
                  <c:v>2.6841017361061992E-9</c:v>
                </c:pt>
                <c:pt idx="7">
                  <c:v>3.648232425905201E-9</c:v>
                </c:pt>
                <c:pt idx="8">
                  <c:v>3.9969097014699317E-11</c:v>
                </c:pt>
                <c:pt idx="9">
                  <c:v>4.6347860482127971E-9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8-594B-A555-7EC21215FAC9}"/>
            </c:ext>
          </c:extLst>
        </c:ser>
        <c:ser>
          <c:idx val="2"/>
          <c:order val="2"/>
          <c:tx>
            <c:v>HWR 389MHz 10uT Hor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sf_data!$G$3:$G$11</c:f>
              <c:numCache>
                <c:formatCode>General</c:formatCode>
                <c:ptCount val="9"/>
                <c:pt idx="0">
                  <c:v>10.001133117</c:v>
                </c:pt>
                <c:pt idx="1">
                  <c:v>19.984080771999999</c:v>
                </c:pt>
                <c:pt idx="2">
                  <c:v>29.966029020000001</c:v>
                </c:pt>
                <c:pt idx="3">
                  <c:v>39.991759485999999</c:v>
                </c:pt>
                <c:pt idx="4">
                  <c:v>50.002782408999998</c:v>
                </c:pt>
                <c:pt idx="5">
                  <c:v>60.028109331000003</c:v>
                </c:pt>
                <c:pt idx="6">
                  <c:v>70.107689711999996</c:v>
                </c:pt>
                <c:pt idx="7">
                  <c:v>79.567480498999998</c:v>
                </c:pt>
                <c:pt idx="8">
                  <c:v>90.140931850000001</c:v>
                </c:pt>
              </c:numCache>
            </c:numRef>
          </c:xVal>
          <c:yVal>
            <c:numRef>
              <c:f>sf_data!$H$16:$H$23</c:f>
              <c:numCache>
                <c:formatCode>0.00E+00</c:formatCode>
                <c:ptCount val="8"/>
                <c:pt idx="0">
                  <c:v>2.547273761644099E-9</c:v>
                </c:pt>
                <c:pt idx="1">
                  <c:v>2.8920112811506009E-9</c:v>
                </c:pt>
                <c:pt idx="2">
                  <c:v>2.9785321842500009E-9</c:v>
                </c:pt>
                <c:pt idx="3">
                  <c:v>2.7743340041897983E-9</c:v>
                </c:pt>
                <c:pt idx="4">
                  <c:v>2.3037426085923015E-9</c:v>
                </c:pt>
                <c:pt idx="5">
                  <c:v>1.5600830168138013E-9</c:v>
                </c:pt>
                <c:pt idx="6">
                  <c:v>5.2612092897259789E-10</c:v>
                </c:pt>
                <c:pt idx="7">
                  <c:v>-7.7679935779950155E-10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8-594B-A555-7EC21215FAC9}"/>
            </c:ext>
          </c:extLst>
        </c:ser>
        <c:ser>
          <c:idx val="3"/>
          <c:order val="3"/>
          <c:tx>
            <c:v>HWR 1167MHz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sf_data!$J$3:$J$11</c:f>
              <c:numCache>
                <c:formatCode>General</c:formatCode>
                <c:ptCount val="9"/>
                <c:pt idx="0">
                  <c:v>9.9835448729999996</c:v>
                </c:pt>
                <c:pt idx="1">
                  <c:v>19.935312632999999</c:v>
                </c:pt>
                <c:pt idx="2">
                  <c:v>30.014264059999999</c:v>
                </c:pt>
                <c:pt idx="3">
                  <c:v>39.979615895000002</c:v>
                </c:pt>
                <c:pt idx="4">
                  <c:v>49.951636649000001</c:v>
                </c:pt>
                <c:pt idx="5">
                  <c:v>59.881686577000004</c:v>
                </c:pt>
                <c:pt idx="6">
                  <c:v>69.760540659</c:v>
                </c:pt>
                <c:pt idx="7">
                  <c:v>79.945216747000003</c:v>
                </c:pt>
                <c:pt idx="8">
                  <c:v>89.654236889000003</c:v>
                </c:pt>
              </c:numCache>
            </c:numRef>
          </c:xVal>
          <c:yVal>
            <c:numRef>
              <c:f>sf_data!$K$16:$K$23</c:f>
              <c:numCache>
                <c:formatCode>0.00E+00</c:formatCode>
                <c:ptCount val="8"/>
                <c:pt idx="0">
                  <c:v>1.7084629057914006E-9</c:v>
                </c:pt>
                <c:pt idx="1">
                  <c:v>3.1898744199668997E-9</c:v>
                </c:pt>
                <c:pt idx="2">
                  <c:v>3.9259197708737985E-9</c:v>
                </c:pt>
                <c:pt idx="3">
                  <c:v>4.0275204756274036E-9</c:v>
                </c:pt>
                <c:pt idx="4">
                  <c:v>3.4468299517224007E-9</c:v>
                </c:pt>
                <c:pt idx="5">
                  <c:v>2.2171262405658006E-9</c:v>
                </c:pt>
                <c:pt idx="6">
                  <c:v>3.3274977218229656E-10</c:v>
                </c:pt>
                <c:pt idx="7">
                  <c:v>-2.1738874613407999E-9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58-594B-A555-7EC21215FAC9}"/>
            </c:ext>
          </c:extLst>
        </c:ser>
        <c:ser>
          <c:idx val="4"/>
          <c:order val="4"/>
          <c:tx>
            <c:v>HWR 778MHz 2K ZFC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sf_data!$M$3:$M$11</c:f>
              <c:numCache>
                <c:formatCode>General</c:formatCode>
                <c:ptCount val="9"/>
                <c:pt idx="0">
                  <c:v>9.9704013600000003</c:v>
                </c:pt>
                <c:pt idx="1">
                  <c:v>20.076042678</c:v>
                </c:pt>
                <c:pt idx="2">
                  <c:v>30.001253924</c:v>
                </c:pt>
                <c:pt idx="3">
                  <c:v>39.875553621999998</c:v>
                </c:pt>
                <c:pt idx="4">
                  <c:v>49.892012014000002</c:v>
                </c:pt>
                <c:pt idx="5">
                  <c:v>59.793732368999997</c:v>
                </c:pt>
                <c:pt idx="6">
                  <c:v>70.562162208999993</c:v>
                </c:pt>
                <c:pt idx="7">
                  <c:v>80.067061917000004</c:v>
                </c:pt>
                <c:pt idx="8">
                  <c:v>90.008081877999999</c:v>
                </c:pt>
              </c:numCache>
            </c:numRef>
          </c:xVal>
          <c:yVal>
            <c:numRef>
              <c:f>sf_data!$N$16:$N$23</c:f>
              <c:numCache>
                <c:formatCode>0.00E+00</c:formatCode>
                <c:ptCount val="8"/>
                <c:pt idx="0">
                  <c:v>2.8390822473296E-9</c:v>
                </c:pt>
                <c:pt idx="1">
                  <c:v>3.294108077056001E-9</c:v>
                </c:pt>
                <c:pt idx="2">
                  <c:v>3.0653828724313003E-9</c:v>
                </c:pt>
                <c:pt idx="3">
                  <c:v>2.1731381815034971E-9</c:v>
                </c:pt>
                <c:pt idx="4">
                  <c:v>5.0864342931470215E-10</c:v>
                </c:pt>
                <c:pt idx="5">
                  <c:v>-2.1257266287578977E-9</c:v>
                </c:pt>
                <c:pt idx="6">
                  <c:v>-4.9007208959205014E-9</c:v>
                </c:pt>
                <c:pt idx="7">
                  <c:v>-8.8681077755120012E-9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58-594B-A555-7EC21215F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482575"/>
        <c:axId val="713376559"/>
      </c:scatterChart>
      <c:valAx>
        <c:axId val="71548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Eacc [MV/m]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376559"/>
        <c:crosses val="autoZero"/>
        <c:crossBetween val="midCat"/>
      </c:valAx>
      <c:valAx>
        <c:axId val="7133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Change in Surface Resistance [Ohms]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8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393700</xdr:colOff>
      <xdr:row>0</xdr:row>
      <xdr:rowOff>12700</xdr:rowOff>
    </xdr:from>
    <xdr:to>
      <xdr:col>25</xdr:col>
      <xdr:colOff>114300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E48AB2-8FA3-CB48-BBED-7E641FA43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355600</xdr:colOff>
      <xdr:row>27</xdr:row>
      <xdr:rowOff>50800</xdr:rowOff>
    </xdr:from>
    <xdr:to>
      <xdr:col>25</xdr:col>
      <xdr:colOff>76200</xdr:colOff>
      <xdr:row>54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0B9219-9B91-0649-8566-1CF5F3241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5"/>
  <sheetViews>
    <sheetView tabSelected="1" topLeftCell="A20" workbookViewId="0">
      <selection activeCell="AB42" sqref="AB42"/>
    </sheetView>
  </sheetViews>
  <sheetFormatPr baseColWidth="10" defaultRowHeight="16" x14ac:dyDescent="0.2"/>
  <sheetData>
    <row r="1" spans="1:14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4" x14ac:dyDescent="0.2">
      <c r="A2" t="s">
        <v>5</v>
      </c>
      <c r="B2" t="s">
        <v>6</v>
      </c>
      <c r="D2" t="s">
        <v>5</v>
      </c>
      <c r="E2" t="s">
        <v>6</v>
      </c>
      <c r="G2" t="s">
        <v>5</v>
      </c>
      <c r="H2" t="s">
        <v>6</v>
      </c>
      <c r="J2" t="s">
        <v>5</v>
      </c>
      <c r="K2" t="s">
        <v>6</v>
      </c>
      <c r="M2" t="s">
        <v>5</v>
      </c>
      <c r="N2" t="s">
        <v>6</v>
      </c>
    </row>
    <row r="3" spans="1:14" x14ac:dyDescent="0.2">
      <c r="A3">
        <v>10.046240265</v>
      </c>
      <c r="B3" s="1">
        <v>2.8038201295918501E-8</v>
      </c>
      <c r="D3">
        <v>9.9669568060000007</v>
      </c>
      <c r="E3" s="1">
        <v>1.44600553394132E-8</v>
      </c>
      <c r="G3">
        <v>10.001133117</v>
      </c>
      <c r="H3" s="1">
        <v>2.81007479556738E-8</v>
      </c>
      <c r="J3">
        <v>9.9835448729999996</v>
      </c>
      <c r="K3" s="1">
        <v>2.1757523877298399E-8</v>
      </c>
      <c r="M3">
        <v>9.9704013600000003</v>
      </c>
      <c r="N3" s="1">
        <v>2.4475818062063998E-8</v>
      </c>
    </row>
    <row r="4" spans="1:14" x14ac:dyDescent="0.2">
      <c r="A4">
        <v>20.008284729</v>
      </c>
      <c r="B4" s="1">
        <v>3.0940856133431002E-8</v>
      </c>
      <c r="D4">
        <v>19.981773489999998</v>
      </c>
      <c r="E4" s="1">
        <v>1.5599685035341301E-8</v>
      </c>
      <c r="G4">
        <v>19.984080771999999</v>
      </c>
      <c r="H4" s="1">
        <v>3.0648021717317899E-8</v>
      </c>
      <c r="J4">
        <v>19.935312632999999</v>
      </c>
      <c r="K4" s="1">
        <v>2.34659867830898E-8</v>
      </c>
      <c r="M4">
        <v>20.076042678</v>
      </c>
      <c r="N4" s="1">
        <v>2.7314900309393598E-8</v>
      </c>
    </row>
    <row r="5" spans="1:14" x14ac:dyDescent="0.2">
      <c r="A5">
        <v>30.065706668000001</v>
      </c>
      <c r="B5" s="1">
        <v>3.2458793408213503E-8</v>
      </c>
      <c r="D5">
        <v>30.079351979999998</v>
      </c>
      <c r="E5" s="1">
        <v>1.6581721424938201E-8</v>
      </c>
      <c r="G5">
        <v>29.966029020000001</v>
      </c>
      <c r="H5" s="1">
        <v>3.35400329984685E-8</v>
      </c>
      <c r="J5">
        <v>30.014264059999999</v>
      </c>
      <c r="K5" s="1">
        <v>2.66558612030567E-8</v>
      </c>
      <c r="M5">
        <v>30.001253924</v>
      </c>
      <c r="N5" s="1">
        <v>3.0609008386449599E-8</v>
      </c>
    </row>
    <row r="6" spans="1:14" x14ac:dyDescent="0.2">
      <c r="A6">
        <v>40.078547618000002</v>
      </c>
      <c r="B6" s="1">
        <v>3.30878899791279E-8</v>
      </c>
      <c r="D6">
        <v>39.988649189999997</v>
      </c>
      <c r="E6" s="1">
        <v>1.7554390081622399E-8</v>
      </c>
      <c r="G6">
        <v>39.991759485999999</v>
      </c>
      <c r="H6" s="1">
        <v>3.6518565182718501E-8</v>
      </c>
      <c r="J6">
        <v>39.979615895000002</v>
      </c>
      <c r="K6" s="1">
        <v>3.0581780973930498E-8</v>
      </c>
      <c r="M6">
        <v>39.875553621999998</v>
      </c>
      <c r="N6" s="1">
        <v>3.36743912588809E-8</v>
      </c>
    </row>
    <row r="7" spans="1:14" x14ac:dyDescent="0.2">
      <c r="A7">
        <v>49.978676700999998</v>
      </c>
      <c r="B7" s="1">
        <v>3.3361163884636398E-8</v>
      </c>
      <c r="D7">
        <v>50.003781709999998</v>
      </c>
      <c r="E7" s="1">
        <v>1.8719551988858001E-8</v>
      </c>
      <c r="G7">
        <v>50.002782408999998</v>
      </c>
      <c r="H7" s="1">
        <v>3.9292899186908299E-8</v>
      </c>
      <c r="J7">
        <v>49.951636649000001</v>
      </c>
      <c r="K7" s="1">
        <v>3.4609301449557902E-8</v>
      </c>
      <c r="M7">
        <v>49.892012014000002</v>
      </c>
      <c r="N7" s="1">
        <v>3.5847529440384397E-8</v>
      </c>
    </row>
    <row r="8" spans="1:14" x14ac:dyDescent="0.2">
      <c r="A8">
        <v>60.064199096000003</v>
      </c>
      <c r="B8" s="1">
        <v>3.3811683076866897E-8</v>
      </c>
      <c r="D8">
        <v>60.122753430000003</v>
      </c>
      <c r="E8" s="1">
        <v>2.0259587904159699E-8</v>
      </c>
      <c r="G8">
        <v>60.028109331000003</v>
      </c>
      <c r="H8" s="1">
        <v>4.1596641795500601E-8</v>
      </c>
      <c r="J8">
        <v>59.881686577000004</v>
      </c>
      <c r="K8" s="1">
        <v>3.8056131401280303E-8</v>
      </c>
      <c r="M8">
        <v>59.793732368999997</v>
      </c>
      <c r="N8" s="1">
        <v>3.6356172869699099E-8</v>
      </c>
    </row>
    <row r="9" spans="1:14" x14ac:dyDescent="0.2">
      <c r="A9">
        <v>69.994078220000006</v>
      </c>
      <c r="B9" s="1">
        <v>3.4944843954793398E-8</v>
      </c>
      <c r="D9">
        <v>69.988291039999993</v>
      </c>
      <c r="E9" s="1">
        <v>2.22830360687475E-8</v>
      </c>
      <c r="G9">
        <v>70.107689711999996</v>
      </c>
      <c r="H9" s="1">
        <v>4.3156724812314402E-8</v>
      </c>
      <c r="J9">
        <v>69.760540659</v>
      </c>
      <c r="K9" s="1">
        <v>4.0273257641846103E-8</v>
      </c>
      <c r="M9">
        <v>70.562162208999993</v>
      </c>
      <c r="N9" s="1">
        <v>3.4230446240941201E-8</v>
      </c>
    </row>
    <row r="10" spans="1:14" x14ac:dyDescent="0.2">
      <c r="A10">
        <v>80.033479870999997</v>
      </c>
      <c r="B10" s="1">
        <v>3.7312931414932998E-8</v>
      </c>
      <c r="D10">
        <v>79.781905480000006</v>
      </c>
      <c r="E10" s="1">
        <v>2.4967137804853699E-8</v>
      </c>
      <c r="G10">
        <v>79.567480498999998</v>
      </c>
      <c r="H10" s="1">
        <v>4.3682845741287E-8</v>
      </c>
      <c r="J10">
        <v>79.945216747000003</v>
      </c>
      <c r="K10" s="1">
        <v>4.06060074140284E-8</v>
      </c>
      <c r="M10">
        <v>80.067061917000004</v>
      </c>
      <c r="N10" s="1">
        <v>2.93297253450207E-8</v>
      </c>
    </row>
    <row r="11" spans="1:14" x14ac:dyDescent="0.2">
      <c r="A11">
        <v>90.007738000000003</v>
      </c>
      <c r="B11" s="1">
        <v>4.1405485421090298E-8</v>
      </c>
      <c r="D11">
        <v>89.888099060000002</v>
      </c>
      <c r="E11" s="1">
        <v>2.86153702307589E-8</v>
      </c>
      <c r="G11">
        <v>90.140931850000001</v>
      </c>
      <c r="H11" s="1">
        <v>4.2906046383487498E-8</v>
      </c>
      <c r="J11">
        <v>89.654236889000003</v>
      </c>
      <c r="K11" s="1">
        <v>3.84321199526876E-8</v>
      </c>
      <c r="M11">
        <v>90.008081877999999</v>
      </c>
      <c r="N11" s="1">
        <v>2.0461617569508699E-8</v>
      </c>
    </row>
    <row r="12" spans="1:14" x14ac:dyDescent="0.2">
      <c r="A12">
        <v>100.036958716</v>
      </c>
      <c r="B12" s="1">
        <v>4.7796113612022101E-8</v>
      </c>
      <c r="D12">
        <v>89.985240169999997</v>
      </c>
      <c r="E12" s="1">
        <v>2.86553393277736E-8</v>
      </c>
    </row>
    <row r="13" spans="1:14" x14ac:dyDescent="0.2">
      <c r="D13">
        <v>99.912698809999995</v>
      </c>
      <c r="E13" s="1">
        <v>3.3290125375986397E-8</v>
      </c>
    </row>
    <row r="15" spans="1:14" x14ac:dyDescent="0.2">
      <c r="B15" t="s">
        <v>7</v>
      </c>
      <c r="E15" t="s">
        <v>7</v>
      </c>
      <c r="H15" t="s">
        <v>7</v>
      </c>
      <c r="K15" t="s">
        <v>7</v>
      </c>
      <c r="N15" s="1" t="s">
        <v>7</v>
      </c>
    </row>
    <row r="16" spans="1:14" x14ac:dyDescent="0.2">
      <c r="B16" s="1">
        <f>B4-B3</f>
        <v>2.9026548375125006E-9</v>
      </c>
      <c r="E16" s="1">
        <f>E4-E3</f>
        <v>1.1396296959281009E-9</v>
      </c>
      <c r="H16" s="1">
        <f>H4-H3</f>
        <v>2.547273761644099E-9</v>
      </c>
      <c r="K16" s="1">
        <f>K4-K3</f>
        <v>1.7084629057914006E-9</v>
      </c>
      <c r="N16" s="1">
        <f>N4-N3</f>
        <v>2.8390822473296E-9</v>
      </c>
    </row>
    <row r="17" spans="2:14" x14ac:dyDescent="0.2">
      <c r="B17" s="1">
        <f t="shared" ref="B17:B23" si="0">B5-B4</f>
        <v>1.5179372747825013E-9</v>
      </c>
      <c r="E17" s="1">
        <f t="shared" ref="E17:E25" si="1">E5-E4</f>
        <v>9.8203638959690031E-10</v>
      </c>
      <c r="H17" s="1">
        <f t="shared" ref="H17:H23" si="2">H5-H4</f>
        <v>2.8920112811506009E-9</v>
      </c>
      <c r="K17" s="1">
        <f t="shared" ref="K17:K23" si="3">K5-K4</f>
        <v>3.1898744199668997E-9</v>
      </c>
      <c r="N17" s="1">
        <f t="shared" ref="N17:N23" si="4">N5-N4</f>
        <v>3.294108077056001E-9</v>
      </c>
    </row>
    <row r="18" spans="2:14" x14ac:dyDescent="0.2">
      <c r="B18" s="1">
        <f>B6-B5</f>
        <v>6.2909657091439694E-10</v>
      </c>
      <c r="E18" s="1">
        <f t="shared" si="1"/>
        <v>9.7266865668419765E-10</v>
      </c>
      <c r="H18" s="1">
        <f t="shared" si="2"/>
        <v>2.9785321842500009E-9</v>
      </c>
      <c r="K18" s="1">
        <f t="shared" si="3"/>
        <v>3.9259197708737985E-9</v>
      </c>
      <c r="N18" s="1">
        <f t="shared" si="4"/>
        <v>3.0653828724313003E-9</v>
      </c>
    </row>
    <row r="19" spans="2:14" x14ac:dyDescent="0.2">
      <c r="B19" s="1">
        <f t="shared" si="0"/>
        <v>2.7327390550849827E-10</v>
      </c>
      <c r="E19" s="1">
        <f t="shared" si="1"/>
        <v>1.1651619072356014E-9</v>
      </c>
      <c r="H19" s="1">
        <f t="shared" si="2"/>
        <v>2.7743340041897983E-9</v>
      </c>
      <c r="K19" s="1">
        <f t="shared" si="3"/>
        <v>4.0275204756274036E-9</v>
      </c>
      <c r="N19" s="1">
        <f t="shared" si="4"/>
        <v>2.1731381815034971E-9</v>
      </c>
    </row>
    <row r="20" spans="2:14" x14ac:dyDescent="0.2">
      <c r="B20" s="1">
        <f t="shared" si="0"/>
        <v>4.5051919223049844E-10</v>
      </c>
      <c r="E20" s="1">
        <f t="shared" si="1"/>
        <v>1.5400359153016989E-9</v>
      </c>
      <c r="H20" s="1">
        <f t="shared" si="2"/>
        <v>2.3037426085923015E-9</v>
      </c>
      <c r="K20" s="1">
        <f t="shared" si="3"/>
        <v>3.4468299517224007E-9</v>
      </c>
      <c r="N20" s="1">
        <f t="shared" si="4"/>
        <v>5.0864342931470215E-10</v>
      </c>
    </row>
    <row r="21" spans="2:14" x14ac:dyDescent="0.2">
      <c r="B21" s="1">
        <f t="shared" si="0"/>
        <v>1.133160877926501E-9</v>
      </c>
      <c r="E21" s="1">
        <f t="shared" si="1"/>
        <v>2.0234481645878007E-9</v>
      </c>
      <c r="H21" s="1">
        <f t="shared" si="2"/>
        <v>1.5600830168138013E-9</v>
      </c>
      <c r="K21" s="1">
        <f t="shared" si="3"/>
        <v>2.2171262405658006E-9</v>
      </c>
      <c r="N21" s="1">
        <f t="shared" si="4"/>
        <v>-2.1257266287578977E-9</v>
      </c>
    </row>
    <row r="22" spans="2:14" x14ac:dyDescent="0.2">
      <c r="B22" s="1">
        <f t="shared" si="0"/>
        <v>2.3680874601396005E-9</v>
      </c>
      <c r="E22" s="1">
        <f t="shared" si="1"/>
        <v>2.6841017361061992E-9</v>
      </c>
      <c r="H22" s="1">
        <f t="shared" si="2"/>
        <v>5.2612092897259789E-10</v>
      </c>
      <c r="K22" s="1">
        <f t="shared" si="3"/>
        <v>3.3274977218229656E-10</v>
      </c>
      <c r="N22" s="1">
        <f t="shared" si="4"/>
        <v>-4.9007208959205014E-9</v>
      </c>
    </row>
    <row r="23" spans="2:14" x14ac:dyDescent="0.2">
      <c r="B23" s="1">
        <f>B11-B10</f>
        <v>4.0925540061573E-9</v>
      </c>
      <c r="E23" s="1">
        <f t="shared" si="1"/>
        <v>3.648232425905201E-9</v>
      </c>
      <c r="H23" s="1">
        <f>H11-H10</f>
        <v>-7.7679935779950155E-10</v>
      </c>
      <c r="K23" s="1">
        <f>K11-K10</f>
        <v>-2.1738874613407999E-9</v>
      </c>
      <c r="N23" s="1">
        <f>N11-N10</f>
        <v>-8.8681077755120012E-9</v>
      </c>
    </row>
    <row r="24" spans="2:14" x14ac:dyDescent="0.2">
      <c r="B24" s="1">
        <f>B12-B11</f>
        <v>6.3906281909318023E-9</v>
      </c>
      <c r="E24" s="1">
        <f t="shared" si="1"/>
        <v>3.9969097014699317E-11</v>
      </c>
    </row>
    <row r="25" spans="2:14" x14ac:dyDescent="0.2">
      <c r="E25" s="1">
        <f>E13-E12</f>
        <v>4.6347860482127971E-9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Gregory, Ruthann Rose</dc:creator>
  <cp:lastModifiedBy>Gregory, Ruthann Rose</cp:lastModifiedBy>
  <dcterms:created xsi:type="dcterms:W3CDTF">2021-07-12T22:50:56Z</dcterms:created>
  <dcterms:modified xsi:type="dcterms:W3CDTF">2021-07-12T23:19:19Z</dcterms:modified>
</cp:coreProperties>
</file>