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ay\OneDrive - Acromag, Inc\Desktop\On Boarding\New Hire Packet\Misc\"/>
    </mc:Choice>
  </mc:AlternateContent>
  <xr:revisionPtr revIDLastSave="0" documentId="13_ncr:1_{9EE5AF3B-7247-4848-8397-5EC7BAD58AF4}" xr6:coauthVersionLast="47" xr6:coauthVersionMax="47" xr10:uidLastSave="{00000000-0000-0000-0000-000000000000}"/>
  <bookViews>
    <workbookView xWindow="-120" yWindow="-120" windowWidth="29040" windowHeight="15840" xr2:uid="{6E39DD31-4D9B-4195-A643-C3936B5F2B79}"/>
  </bookViews>
  <sheets>
    <sheet name="PCB Rule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4" l="1"/>
  <c r="AA19" i="14"/>
  <c r="AA18" i="14"/>
  <c r="AA17" i="14"/>
  <c r="AC16" i="14"/>
  <c r="AC15" i="14"/>
  <c r="AC14" i="14"/>
  <c r="AC13" i="14"/>
  <c r="Y7" i="14"/>
  <c r="H7" i="14"/>
  <c r="L16" i="14"/>
  <c r="L15" i="14"/>
  <c r="L13" i="14"/>
  <c r="AK21" i="14"/>
  <c r="AK20" i="14"/>
  <c r="AK19" i="14"/>
  <c r="AK18" i="14"/>
  <c r="AK17" i="14"/>
  <c r="AK16" i="14"/>
  <c r="AK15" i="14"/>
  <c r="AK14" i="14"/>
  <c r="AK13" i="14"/>
  <c r="J18" i="14"/>
  <c r="L14" i="14"/>
</calcChain>
</file>

<file path=xl/sharedStrings.xml><?xml version="1.0" encoding="utf-8"?>
<sst xmlns="http://schemas.openxmlformats.org/spreadsheetml/2006/main" count="386" uniqueCount="128">
  <si>
    <t>PCB Design Guidelines for In-house Manufacturing</t>
  </si>
  <si>
    <t>3751-065</t>
  </si>
  <si>
    <t>3739-026</t>
  </si>
  <si>
    <t>Acromag - PCB Inspection</t>
  </si>
  <si>
    <t>3739-025</t>
  </si>
  <si>
    <t>3731-025</t>
  </si>
  <si>
    <t>mils</t>
  </si>
  <si>
    <t>3W Rule</t>
  </si>
  <si>
    <t>20H Rule</t>
  </si>
  <si>
    <t>Acromag - PCB Plan</t>
  </si>
  <si>
    <t>Acromag - Stencil Design Guidelines</t>
  </si>
  <si>
    <t>1/2 oz</t>
  </si>
  <si>
    <t>1 oz</t>
  </si>
  <si>
    <t>2 oz</t>
  </si>
  <si>
    <t>IPC-6012 Class 2</t>
  </si>
  <si>
    <t>IPC-6012 Class 3</t>
  </si>
  <si>
    <t>MIN</t>
  </si>
  <si>
    <t>MAX</t>
  </si>
  <si>
    <t>&lt;  31 mils</t>
  </si>
  <si>
    <t>&lt;  62 mils</t>
  </si>
  <si>
    <t>&lt;  93 mils</t>
  </si>
  <si>
    <t>&lt;  125 mils</t>
  </si>
  <si>
    <t>&lt;  187 mils</t>
  </si>
  <si>
    <t>&lt;  250 mils</t>
  </si>
  <si>
    <t>&lt;  60 mils</t>
  </si>
  <si>
    <t>12" x 18" Panel</t>
  </si>
  <si>
    <t>18" x 24" Panel</t>
  </si>
  <si>
    <t>21" x 24" Panel</t>
  </si>
  <si>
    <t>10" x 16"</t>
  </si>
  <si>
    <t>16" x 22"</t>
  </si>
  <si>
    <t>≤ 40 layers</t>
  </si>
  <si>
    <t>≤ 30 layers</t>
  </si>
  <si>
    <t>Internal Copper Width</t>
  </si>
  <si>
    <t>External Copper Width</t>
  </si>
  <si>
    <t>4 oz</t>
  </si>
  <si>
    <t>n/a</t>
  </si>
  <si>
    <r>
      <t xml:space="preserve">mil </t>
    </r>
    <r>
      <rPr>
        <sz val="11"/>
        <rFont val="Calibri"/>
        <family val="2"/>
        <scheme val="minor"/>
      </rPr>
      <t>Grid</t>
    </r>
  </si>
  <si>
    <t>Drill Dia.</t>
  </si>
  <si>
    <t>+ 6</t>
  </si>
  <si>
    <t>+ 12</t>
  </si>
  <si>
    <t>+ 10</t>
  </si>
  <si>
    <t>Annula - Mech. Hole Comp</t>
  </si>
  <si>
    <t>Annula - Mech. Hole Via</t>
  </si>
  <si>
    <t>+ 4</t>
  </si>
  <si>
    <t>+ 8</t>
  </si>
  <si>
    <t>Trace Width and Space Minimums</t>
  </si>
  <si>
    <t>Thru Hole/Via/μVia Diameter and Space Minimums</t>
  </si>
  <si>
    <t>Drill to Cu</t>
  </si>
  <si>
    <t>Clearance - Mech. Holes</t>
  </si>
  <si>
    <t>Clearance - Laser μVia</t>
  </si>
  <si>
    <r>
      <rPr>
        <b/>
        <sz val="11"/>
        <color theme="1"/>
        <rFont val="Calibri"/>
        <family val="2"/>
      </rPr>
      <t xml:space="preserve">Ø </t>
    </r>
    <r>
      <rPr>
        <b/>
        <vertAlign val="subscript"/>
        <sz val="11"/>
        <color theme="1"/>
        <rFont val="Calibri"/>
        <family val="2"/>
        <scheme val="minor"/>
      </rPr>
      <t>Plated</t>
    </r>
  </si>
  <si>
    <r>
      <rPr>
        <b/>
        <sz val="11"/>
        <color theme="1"/>
        <rFont val="Calibri"/>
        <family val="2"/>
      </rPr>
      <t xml:space="preserve">Ø </t>
    </r>
    <r>
      <rPr>
        <b/>
        <vertAlign val="subscript"/>
        <sz val="11"/>
        <color theme="1"/>
        <rFont val="Calibri"/>
        <family val="2"/>
        <scheme val="minor"/>
      </rPr>
      <t>Drill</t>
    </r>
  </si>
  <si>
    <r>
      <t xml:space="preserve">Thickness </t>
    </r>
    <r>
      <rPr>
        <b/>
        <vertAlign val="subscript"/>
        <sz val="11"/>
        <rFont val="Calibri"/>
        <family val="2"/>
        <scheme val="minor"/>
      </rPr>
      <t>PCB</t>
    </r>
  </si>
  <si>
    <t>&lt;  3.75 mils</t>
  </si>
  <si>
    <t>&lt;  9 mils</t>
  </si>
  <si>
    <t xml:space="preserve">  * Aspect Ratio - 0.75:1</t>
  </si>
  <si>
    <r>
      <t xml:space="preserve">Annula - Laser 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Via</t>
    </r>
  </si>
  <si>
    <t xml:space="preserve">    ""      ""               Space</t>
  </si>
  <si>
    <t>Soldermax Minimums</t>
  </si>
  <si>
    <t>Clearance - Soldermask</t>
  </si>
  <si>
    <t xml:space="preserve"> + 4</t>
  </si>
  <si>
    <t>or Pad</t>
  </si>
  <si>
    <t>Ø - Blind/Buried Hole</t>
  </si>
  <si>
    <r>
      <t xml:space="preserve">Ø - 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Via - Copper Filled</t>
    </r>
  </si>
  <si>
    <t>Comp. to Comp.</t>
  </si>
  <si>
    <t>Comp. to Score</t>
  </si>
  <si>
    <t>Lg Comp. to Sm SMD</t>
  </si>
  <si>
    <t>Trace to Edge</t>
  </si>
  <si>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 xml:space="preserve"> - Mech. Thru-hole</t>
    </r>
  </si>
  <si>
    <t>Thru-hole Comp.</t>
  </si>
  <si>
    <t>Neck traces down at pads:</t>
  </si>
  <si>
    <t>MISC.</t>
  </si>
  <si>
    <t>± 4</t>
  </si>
  <si>
    <t>± 6</t>
  </si>
  <si>
    <t>± 9</t>
  </si>
  <si>
    <t>± 12</t>
  </si>
  <si>
    <t>± 18</t>
  </si>
  <si>
    <t>± 25</t>
  </si>
  <si>
    <t>PCB Thickness - Stackup Tolerance</t>
  </si>
  <si>
    <t>19" x 22"</t>
  </si>
  <si>
    <t>Panel Sizen to Useable Area</t>
  </si>
  <si>
    <t>PCB Manufacturing Capabilities</t>
  </si>
  <si>
    <r>
      <rPr>
        <b/>
        <sz val="11"/>
        <color theme="0" tint="-0.34998626667073579"/>
        <rFont val="Calibri"/>
        <family val="2"/>
      </rPr>
      <t>Ø</t>
    </r>
    <r>
      <rPr>
        <b/>
        <sz val="11"/>
        <color theme="0" tint="-0.34998626667073579"/>
        <rFont val="Calibri"/>
        <family val="2"/>
        <scheme val="minor"/>
      </rPr>
      <t xml:space="preserve"> - Mech. Thru-hole</t>
    </r>
  </si>
  <si>
    <r>
      <t xml:space="preserve">Thickness </t>
    </r>
    <r>
      <rPr>
        <b/>
        <vertAlign val="subscript"/>
        <sz val="11"/>
        <color theme="0" tint="-0.34998626667073579"/>
        <rFont val="Calibri"/>
        <family val="2"/>
        <scheme val="minor"/>
      </rPr>
      <t>PCB</t>
    </r>
  </si>
  <si>
    <r>
      <rPr>
        <b/>
        <sz val="11"/>
        <color theme="0" tint="-0.34998626667073579"/>
        <rFont val="Calibri"/>
        <family val="2"/>
      </rPr>
      <t xml:space="preserve">Ø </t>
    </r>
    <r>
      <rPr>
        <b/>
        <vertAlign val="subscript"/>
        <sz val="11"/>
        <color theme="0" tint="-0.34998626667073579"/>
        <rFont val="Calibri"/>
        <family val="2"/>
        <scheme val="minor"/>
      </rPr>
      <t>Drill</t>
    </r>
  </si>
  <si>
    <r>
      <rPr>
        <b/>
        <sz val="11"/>
        <color theme="0" tint="-0.34998626667073579"/>
        <rFont val="Calibri"/>
        <family val="2"/>
      </rPr>
      <t xml:space="preserve">Ø </t>
    </r>
    <r>
      <rPr>
        <b/>
        <vertAlign val="subscript"/>
        <sz val="11"/>
        <color theme="0" tint="-0.34998626667073579"/>
        <rFont val="Calibri"/>
        <family val="2"/>
        <scheme val="minor"/>
      </rPr>
      <t>Plated</t>
    </r>
  </si>
  <si>
    <r>
      <t xml:space="preserve">Ø - </t>
    </r>
    <r>
      <rPr>
        <b/>
        <sz val="11"/>
        <color theme="0" tint="-0.34998626667073579"/>
        <rFont val="Calibri"/>
        <family val="2"/>
      </rPr>
      <t>μ</t>
    </r>
    <r>
      <rPr>
        <b/>
        <sz val="11"/>
        <color theme="0" tint="-0.34998626667073579"/>
        <rFont val="Calibri"/>
        <family val="2"/>
        <scheme val="minor"/>
      </rPr>
      <t>Via - Copper Filled</t>
    </r>
  </si>
  <si>
    <r>
      <t xml:space="preserve">Annula - Laser </t>
    </r>
    <r>
      <rPr>
        <b/>
        <sz val="11"/>
        <color theme="0" tint="-0.34998626667073579"/>
        <rFont val="Calibri"/>
        <family val="2"/>
      </rPr>
      <t>μ</t>
    </r>
    <r>
      <rPr>
        <b/>
        <sz val="11"/>
        <color theme="0" tint="-0.34998626667073579"/>
        <rFont val="Calibri"/>
        <family val="2"/>
        <scheme val="minor"/>
      </rPr>
      <t>Via</t>
    </r>
  </si>
  <si>
    <t>Advanced Circuits Capabilities</t>
  </si>
  <si>
    <t>For High Speed Signals, trace seperation should be 3x trace width.</t>
  </si>
  <si>
    <t xml:space="preserve">   ^ on two opposing edges</t>
  </si>
  <si>
    <t>≤ 32 layers</t>
  </si>
  <si>
    <t>19" x 47" Panel</t>
  </si>
  <si>
    <t>17" x 45"</t>
  </si>
  <si>
    <t>± 8%</t>
  </si>
  <si>
    <r>
      <t xml:space="preserve">8 </t>
    </r>
    <r>
      <rPr>
        <i/>
        <sz val="11"/>
        <color theme="0" tint="-0.34998626667073579"/>
        <rFont val="Calibri"/>
        <family val="2"/>
        <scheme val="minor"/>
      </rPr>
      <t>mils</t>
    </r>
  </si>
  <si>
    <t>to</t>
  </si>
  <si>
    <r>
      <t>390</t>
    </r>
    <r>
      <rPr>
        <i/>
        <sz val="11"/>
        <color theme="0" tint="-0.34998626667073579"/>
        <rFont val="Calibri"/>
        <family val="2"/>
        <scheme val="minor"/>
      </rPr>
      <t xml:space="preserve"> mils</t>
    </r>
  </si>
  <si>
    <t>SUGGESTED PCB RULES</t>
  </si>
  <si>
    <t>&lt;  80 mils</t>
  </si>
  <si>
    <t>&lt;  100 mils</t>
  </si>
  <si>
    <t>&lt;  120 mils</t>
  </si>
  <si>
    <t>Width - Soldermask</t>
  </si>
  <si>
    <t>Q&amp;D Circuits Capabilities</t>
  </si>
  <si>
    <t>&lt;  95 mils</t>
  </si>
  <si>
    <t>&lt;  144 mils</t>
  </si>
  <si>
    <t>Acromag High-Speed PCB Design Guidelines</t>
  </si>
  <si>
    <t>3731-042</t>
  </si>
  <si>
    <t>IPC-6012</t>
  </si>
  <si>
    <t>IPC-2221</t>
  </si>
  <si>
    <t>Comp. to Routed Edge</t>
  </si>
  <si>
    <t>IPC-4101</t>
  </si>
  <si>
    <t>/98</t>
  </si>
  <si>
    <t>/99</t>
  </si>
  <si>
    <t>/101</t>
  </si>
  <si>
    <t>/124</t>
  </si>
  <si>
    <t>/126</t>
  </si>
  <si>
    <t>/129</t>
  </si>
  <si>
    <t>Poly to poly</t>
  </si>
  <si>
    <t>Poly to pad</t>
  </si>
  <si>
    <t>Silkscreen - Font Height</t>
  </si>
  <si>
    <t>Silkscreen - Font Width</t>
  </si>
  <si>
    <r>
      <t>36</t>
    </r>
    <r>
      <rPr>
        <i/>
        <sz val="11"/>
        <rFont val="Calibri"/>
        <family val="2"/>
        <scheme val="minor"/>
      </rPr>
      <t xml:space="preserve"> mils</t>
    </r>
  </si>
  <si>
    <r>
      <t>6</t>
    </r>
    <r>
      <rPr>
        <i/>
        <sz val="11"/>
        <rFont val="Calibri"/>
        <family val="2"/>
        <scheme val="minor"/>
      </rPr>
      <t xml:space="preserve"> mils</t>
    </r>
  </si>
  <si>
    <t>PWR planes are 20x the dielectric thickness between planes (20 x ~3.5 mils or 70mils) smaller then GND plane. (i.e. ~70 mils inwards from the GND planes).</t>
  </si>
  <si>
    <t>Min. Dielectric Thickness</t>
  </si>
  <si>
    <t>Core</t>
  </si>
  <si>
    <t>Prepeg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</si>
</sst>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b/>
      <vertAlign val="subscript"/>
      <sz val="11"/>
      <color theme="0" tint="-0.34998626667073579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6"/>
      <color rgb="FF80000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24"/>
      <color rgb="FF800000"/>
      <name val="Calibri"/>
      <family val="2"/>
      <scheme val="minor"/>
    </font>
    <font>
      <i/>
      <sz val="11"/>
      <color rgb="FF8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/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3" fillId="0" borderId="0" xfId="0" applyFont="1"/>
    <xf numFmtId="0" fontId="0" fillId="0" borderId="2" xfId="0" applyBorder="1" applyAlignment="1">
      <alignment horizontal="right"/>
    </xf>
    <xf numFmtId="0" fontId="12" fillId="0" borderId="5" xfId="0" applyFont="1" applyBorder="1"/>
    <xf numFmtId="0" fontId="5" fillId="0" borderId="0" xfId="0" applyFont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Border="1"/>
    <xf numFmtId="0" fontId="3" fillId="0" borderId="5" xfId="0" applyFont="1" applyBorder="1"/>
    <xf numFmtId="0" fontId="10" fillId="0" borderId="2" xfId="0" applyFont="1" applyBorder="1"/>
    <xf numFmtId="0" fontId="8" fillId="0" borderId="0" xfId="0" applyFont="1"/>
    <xf numFmtId="0" fontId="16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12" fillId="0" borderId="0" xfId="0" applyFont="1"/>
    <xf numFmtId="0" fontId="0" fillId="0" borderId="0" xfId="0" quotePrefix="1" applyAlignment="1">
      <alignment horizontal="right"/>
    </xf>
    <xf numFmtId="0" fontId="2" fillId="0" borderId="5" xfId="0" applyFont="1" applyBorder="1"/>
    <xf numFmtId="0" fontId="10" fillId="0" borderId="7" xfId="0" applyFont="1" applyBorder="1" applyAlignment="1">
      <alignment horizontal="right"/>
    </xf>
    <xf numFmtId="0" fontId="10" fillId="0" borderId="8" xfId="0" applyFont="1" applyBorder="1"/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0" fontId="10" fillId="0" borderId="3" xfId="0" applyFont="1" applyBorder="1"/>
    <xf numFmtId="20" fontId="3" fillId="0" borderId="7" xfId="0" applyNumberFormat="1" applyFont="1" applyBorder="1"/>
    <xf numFmtId="0" fontId="10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6" xfId="0" quotePrefix="1" applyFont="1" applyBorder="1" applyAlignment="1">
      <alignment horizontal="left" indent="1"/>
    </xf>
    <xf numFmtId="0" fontId="1" fillId="0" borderId="4" xfId="0" quotePrefix="1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4" xfId="0" quotePrefix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1" fillId="0" borderId="4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1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4" fillId="0" borderId="2" xfId="0" quotePrefix="1" applyFont="1" applyBorder="1" applyAlignment="1">
      <alignment horizontal="right"/>
    </xf>
    <xf numFmtId="0" fontId="5" fillId="0" borderId="2" xfId="0" applyFont="1" applyBorder="1"/>
    <xf numFmtId="0" fontId="4" fillId="0" borderId="0" xfId="0" quotePrefix="1" applyFont="1" applyAlignment="1">
      <alignment horizontal="right"/>
    </xf>
    <xf numFmtId="0" fontId="4" fillId="0" borderId="7" xfId="0" quotePrefix="1" applyFont="1" applyBorder="1" applyAlignment="1">
      <alignment horizontal="right"/>
    </xf>
    <xf numFmtId="0" fontId="5" fillId="0" borderId="7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4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/>
    <xf numFmtId="164" fontId="20" fillId="0" borderId="8" xfId="0" applyNumberFormat="1" applyFont="1" applyBorder="1"/>
    <xf numFmtId="0" fontId="6" fillId="0" borderId="9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6" fillId="0" borderId="6" xfId="0" applyFont="1" applyBorder="1" applyAlignment="1">
      <alignment horizontal="left" indent="1"/>
    </xf>
    <xf numFmtId="0" fontId="4" fillId="0" borderId="7" xfId="0" applyFont="1" applyBorder="1" applyAlignment="1">
      <alignment horizontal="center"/>
    </xf>
    <xf numFmtId="0" fontId="6" fillId="0" borderId="4" xfId="0" applyFont="1" applyBorder="1" applyAlignment="1">
      <alignment horizontal="left" indent="1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right"/>
    </xf>
    <xf numFmtId="20" fontId="4" fillId="0" borderId="7" xfId="0" applyNumberFormat="1" applyFont="1" applyBorder="1"/>
    <xf numFmtId="0" fontId="3" fillId="0" borderId="4" xfId="0" applyFont="1" applyBorder="1" applyAlignment="1">
      <alignment horizontal="left" indent="1"/>
    </xf>
    <xf numFmtId="0" fontId="3" fillId="0" borderId="4" xfId="0" quotePrefix="1" applyFont="1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4" fillId="0" borderId="2" xfId="0" quotePrefix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5" fillId="2" borderId="2" xfId="0" applyFont="1" applyFill="1" applyBorder="1" applyAlignment="1">
      <alignment horizontal="right"/>
    </xf>
    <xf numFmtId="0" fontId="25" fillId="2" borderId="0" xfId="0" applyFont="1" applyFill="1" applyAlignment="1">
      <alignment horizontal="right"/>
    </xf>
    <xf numFmtId="0" fontId="27" fillId="2" borderId="3" xfId="0" applyFont="1" applyFill="1" applyBorder="1"/>
    <xf numFmtId="0" fontId="27" fillId="2" borderId="5" xfId="0" applyFont="1" applyFill="1" applyBorder="1"/>
    <xf numFmtId="0" fontId="25" fillId="2" borderId="2" xfId="0" quotePrefix="1" applyFont="1" applyFill="1" applyBorder="1" applyAlignment="1">
      <alignment horizontal="right"/>
    </xf>
    <xf numFmtId="0" fontId="25" fillId="2" borderId="7" xfId="0" quotePrefix="1" applyFont="1" applyFill="1" applyBorder="1" applyAlignment="1">
      <alignment horizontal="right"/>
    </xf>
    <xf numFmtId="0" fontId="27" fillId="2" borderId="8" xfId="0" applyFont="1" applyFill="1" applyBorder="1"/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5" xfId="0" applyFont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27" fillId="2" borderId="5" xfId="0" applyFont="1" applyFill="1" applyBorder="1" applyAlignment="1">
      <alignment horizontal="center"/>
    </xf>
    <xf numFmtId="0" fontId="13" fillId="0" borderId="0" xfId="0" quotePrefix="1" applyFont="1" applyAlignment="1">
      <alignment horizontal="center"/>
    </xf>
    <xf numFmtId="0" fontId="13" fillId="0" borderId="0" xfId="0" quotePrefix="1" applyFont="1"/>
    <xf numFmtId="0" fontId="25" fillId="2" borderId="7" xfId="0" applyFont="1" applyFill="1" applyBorder="1"/>
    <xf numFmtId="0" fontId="11" fillId="0" borderId="6" xfId="0" quotePrefix="1" applyFont="1" applyBorder="1" applyAlignment="1">
      <alignment horizontal="left" indent="1"/>
    </xf>
    <xf numFmtId="0" fontId="11" fillId="0" borderId="4" xfId="0" quotePrefix="1" applyFont="1" applyBorder="1" applyAlignment="1">
      <alignment horizontal="left" indent="1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3" fillId="0" borderId="0" xfId="0" quotePrefix="1" applyFont="1" applyAlignment="1">
      <alignment horizontal="right"/>
    </xf>
    <xf numFmtId="0" fontId="10" fillId="0" borderId="5" xfId="0" applyFont="1" applyBorder="1"/>
    <xf numFmtId="0" fontId="3" fillId="0" borderId="7" xfId="0" quotePrefix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6" fillId="0" borderId="10" xfId="0" quotePrefix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5" fillId="2" borderId="2" xfId="0" applyFont="1" applyFill="1" applyBorder="1" applyAlignment="1">
      <alignment horizontal="right" vertical="center"/>
    </xf>
    <xf numFmtId="0" fontId="25" fillId="2" borderId="0" xfId="0" applyFont="1" applyFill="1" applyAlignment="1">
      <alignment horizontal="right" vertical="center"/>
    </xf>
    <xf numFmtId="0" fontId="27" fillId="2" borderId="2" xfId="0" applyFont="1" applyFill="1" applyBorder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2" borderId="0" xfId="0" quotePrefix="1" applyFont="1" applyFill="1" applyAlignment="1">
      <alignment horizontal="center"/>
    </xf>
    <xf numFmtId="0" fontId="13" fillId="0" borderId="0" xfId="0" quotePrefix="1" applyFont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5" fillId="2" borderId="0" xfId="0" applyFont="1" applyFill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3" fillId="0" borderId="10" xfId="0" quotePrefix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25" fillId="2" borderId="2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7" xfId="0" applyFont="1" applyBorder="1" applyAlignment="1">
      <alignment horizontal="right"/>
    </xf>
    <xf numFmtId="0" fontId="25" fillId="2" borderId="7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" fillId="0" borderId="10" xfId="0" quotePrefix="1" applyFont="1" applyBorder="1" applyAlignment="1">
      <alignment horizontal="center"/>
    </xf>
    <xf numFmtId="0" fontId="1" fillId="0" borderId="1" xfId="0" applyFont="1" applyBorder="1" applyAlignment="1">
      <alignment horizontal="left" vertical="top" indent="1"/>
    </xf>
    <xf numFmtId="0" fontId="1" fillId="0" borderId="2" xfId="0" applyFont="1" applyBorder="1" applyAlignment="1">
      <alignment horizontal="left" vertical="top" indent="1"/>
    </xf>
    <xf numFmtId="0" fontId="1" fillId="0" borderId="4" xfId="0" applyFont="1" applyBorder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1" fillId="0" borderId="6" xfId="0" applyFont="1" applyBorder="1" applyAlignment="1">
      <alignment horizontal="left" vertical="top" indent="1"/>
    </xf>
    <xf numFmtId="0" fontId="1" fillId="0" borderId="7" xfId="0" applyFont="1" applyBorder="1" applyAlignment="1">
      <alignment horizontal="left" vertical="top" indent="1"/>
    </xf>
    <xf numFmtId="0" fontId="3" fillId="0" borderId="7" xfId="0" applyFont="1" applyBorder="1" applyAlignment="1">
      <alignment horizontal="right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indent="1"/>
    </xf>
    <xf numFmtId="0" fontId="6" fillId="0" borderId="2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0" fontId="6" fillId="0" borderId="0" xfId="0" applyFont="1" applyAlignment="1">
      <alignment horizontal="left" vertical="top" indent="1"/>
    </xf>
    <xf numFmtId="0" fontId="6" fillId="0" borderId="6" xfId="0" applyFont="1" applyBorder="1" applyAlignment="1">
      <alignment horizontal="left" vertical="top" indent="1"/>
    </xf>
    <xf numFmtId="0" fontId="6" fillId="0" borderId="7" xfId="0" applyFont="1" applyBorder="1" applyAlignment="1">
      <alignment horizontal="left" vertical="top" indent="1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0" xfId="0" quotePrefix="1" applyFont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6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/>
    </xf>
    <xf numFmtId="0" fontId="6" fillId="0" borderId="9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0" fontId="4" fillId="0" borderId="10" xfId="0" quotePrefix="1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880FF"/>
      <color rgb="FF806400"/>
      <color rgb="FFAADC1E"/>
      <color rgb="FFA0DC1E"/>
      <color rgb="FF96E124"/>
      <color rgb="FF808080"/>
      <color rgb="FF000000"/>
      <color rgb="FF0000FF"/>
      <color rgb="FFFF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acromag.com\departmental%20folders\Engineering\EnginDoc\3731-xxx\3731025E%20Acromag%20Paste-Stencil%20Design%20Guidelines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acromag.com\departmental%20folders\Engineering\EnginDoc\3739-xxx\3739026E%20Printed%20Circuit%20Board%20Inspection.docx" TargetMode="External"/><Relationship Id="rId1" Type="http://schemas.openxmlformats.org/officeDocument/2006/relationships/hyperlink" Target="file:///\\acromag.com\departmental%20folders\Engineering\EnginDoc\3751-xxx\3751065" TargetMode="External"/><Relationship Id="rId6" Type="http://schemas.openxmlformats.org/officeDocument/2006/relationships/hyperlink" Target="file:///\\acromag.com\departmental%20folders\Engineering\EnginDoc\3731-xxx\3731042B%20High-Speed%20PCB%20Design%20Guidelines.pdf" TargetMode="External"/><Relationship Id="rId5" Type="http://schemas.openxmlformats.org/officeDocument/2006/relationships/hyperlink" Target="https://www.4pcb.com/capabilities2018.pdf" TargetMode="External"/><Relationship Id="rId4" Type="http://schemas.openxmlformats.org/officeDocument/2006/relationships/hyperlink" Target="file:///\\acromag.com\departmental%20folders\Engineering\EnginDoc\3739-xxx\3739025L%20Printed%20Circuit%20Board%20Pl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F60C-0C2C-4456-8D4C-9CF6E17626E8}">
  <dimension ref="B2:AN49"/>
  <sheetViews>
    <sheetView tabSelected="1" workbookViewId="0"/>
  </sheetViews>
  <sheetFormatPr defaultRowHeight="15" x14ac:dyDescent="0.25"/>
  <cols>
    <col min="1" max="1" width="4.7109375" customWidth="1"/>
    <col min="2" max="2" width="12.7109375" style="1" hidden="1" customWidth="1"/>
    <col min="3" max="3" width="55.7109375" hidden="1" customWidth="1"/>
    <col min="4" max="4" width="4.7109375" hidden="1" customWidth="1"/>
    <col min="5" max="5" width="28.7109375" style="53" customWidth="1"/>
    <col min="6" max="6" width="6.7109375" customWidth="1"/>
    <col min="7" max="7" width="5.7109375" customWidth="1"/>
    <col min="8" max="8" width="6.7109375" customWidth="1"/>
    <col min="9" max="9" width="5.7109375" customWidth="1"/>
    <col min="10" max="10" width="6.7109375" customWidth="1"/>
    <col min="11" max="11" width="5.7109375" customWidth="1"/>
    <col min="12" max="12" width="6.7109375" customWidth="1"/>
    <col min="13" max="13" width="5.7109375" customWidth="1"/>
    <col min="14" max="14" width="4.7109375" customWidth="1"/>
    <col min="15" max="15" width="26.7109375" customWidth="1"/>
    <col min="16" max="16" width="6.7109375" customWidth="1"/>
    <col min="17" max="17" width="5.7109375" customWidth="1"/>
    <col min="18" max="18" width="10.7109375" customWidth="1"/>
    <col min="19" max="19" width="4.7109375" customWidth="1"/>
    <col min="21" max="21" width="4.7109375" customWidth="1"/>
    <col min="22" max="22" width="28.7109375" style="53" customWidth="1"/>
    <col min="23" max="23" width="6.7109375" customWidth="1"/>
    <col min="24" max="24" width="5.7109375" customWidth="1"/>
    <col min="25" max="25" width="6.7109375" customWidth="1"/>
    <col min="26" max="26" width="5.7109375" customWidth="1"/>
    <col min="27" max="27" width="6.7109375" customWidth="1"/>
    <col min="28" max="28" width="5.7109375" customWidth="1"/>
    <col min="29" max="29" width="6.7109375" customWidth="1"/>
    <col min="30" max="30" width="5.7109375" customWidth="1"/>
    <col min="31" max="31" width="4.7109375" customWidth="1"/>
    <col min="32" max="32" width="28.7109375" style="53" customWidth="1"/>
    <col min="33" max="33" width="6.7109375" customWidth="1"/>
    <col min="34" max="34" width="5.7109375" customWidth="1"/>
    <col min="35" max="35" width="6.7109375" customWidth="1"/>
    <col min="36" max="36" width="5.7109375" customWidth="1"/>
    <col min="37" max="37" width="6.7109375" customWidth="1"/>
    <col min="38" max="38" width="5.7109375" customWidth="1"/>
    <col min="39" max="39" width="6.7109375" customWidth="1"/>
    <col min="40" max="40" width="5.7109375" customWidth="1"/>
    <col min="41" max="41" width="4.7109375" customWidth="1"/>
  </cols>
  <sheetData>
    <row r="2" spans="2:40" ht="31.5" x14ac:dyDescent="0.5">
      <c r="E2" s="233" t="s">
        <v>98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V2" s="142" t="s">
        <v>103</v>
      </c>
      <c r="W2" s="142"/>
      <c r="X2" s="142"/>
      <c r="Y2" s="142"/>
      <c r="Z2" s="142"/>
      <c r="AA2" s="142"/>
      <c r="AB2" s="142"/>
      <c r="AC2" s="142"/>
      <c r="AD2" s="142"/>
      <c r="AF2" s="142" t="s">
        <v>88</v>
      </c>
      <c r="AG2" s="142"/>
      <c r="AH2" s="142"/>
      <c r="AI2" s="142"/>
      <c r="AJ2" s="142"/>
      <c r="AK2" s="142"/>
      <c r="AL2" s="142"/>
      <c r="AM2" s="142"/>
      <c r="AN2" s="142"/>
    </row>
    <row r="3" spans="2:40" ht="18.75" x14ac:dyDescent="0.3">
      <c r="B3" s="25" t="s">
        <v>1</v>
      </c>
      <c r="C3" s="24" t="s">
        <v>0</v>
      </c>
      <c r="E3" s="186" t="s">
        <v>45</v>
      </c>
      <c r="F3" s="187"/>
      <c r="G3" s="187"/>
      <c r="H3" s="187"/>
      <c r="I3" s="187"/>
      <c r="J3" s="187"/>
      <c r="K3" s="187"/>
      <c r="L3" s="187"/>
      <c r="M3" s="188"/>
      <c r="O3" s="225" t="s">
        <v>71</v>
      </c>
      <c r="P3" s="226"/>
      <c r="Q3" s="226"/>
      <c r="R3" s="227"/>
      <c r="V3" s="143" t="s">
        <v>45</v>
      </c>
      <c r="W3" s="144"/>
      <c r="X3" s="144"/>
      <c r="Y3" s="144"/>
      <c r="Z3" s="144"/>
      <c r="AA3" s="144"/>
      <c r="AB3" s="144"/>
      <c r="AC3" s="144"/>
      <c r="AD3" s="145"/>
      <c r="AF3" s="228" t="s">
        <v>45</v>
      </c>
      <c r="AG3" s="229"/>
      <c r="AH3" s="229"/>
      <c r="AI3" s="229"/>
      <c r="AJ3" s="229"/>
      <c r="AK3" s="229"/>
      <c r="AL3" s="229"/>
      <c r="AM3" s="229"/>
      <c r="AN3" s="230"/>
    </row>
    <row r="4" spans="2:40" ht="15.75" x14ac:dyDescent="0.25">
      <c r="B4" s="25" t="s">
        <v>107</v>
      </c>
      <c r="C4" t="s">
        <v>106</v>
      </c>
      <c r="E4" s="49"/>
      <c r="F4" s="198" t="s">
        <v>11</v>
      </c>
      <c r="G4" s="178"/>
      <c r="H4" s="198" t="s">
        <v>12</v>
      </c>
      <c r="I4" s="178"/>
      <c r="J4" s="146" t="s">
        <v>13</v>
      </c>
      <c r="K4" s="177"/>
      <c r="L4" s="146" t="s">
        <v>34</v>
      </c>
      <c r="M4" s="147"/>
      <c r="O4" s="99" t="s">
        <v>64</v>
      </c>
      <c r="P4" s="12">
        <v>15</v>
      </c>
      <c r="Q4" s="45" t="s">
        <v>6</v>
      </c>
      <c r="R4" s="14"/>
      <c r="V4" s="49"/>
      <c r="W4" s="198" t="s">
        <v>11</v>
      </c>
      <c r="X4" s="178"/>
      <c r="Y4" s="198" t="s">
        <v>12</v>
      </c>
      <c r="Z4" s="178"/>
      <c r="AA4" s="146" t="s">
        <v>13</v>
      </c>
      <c r="AB4" s="177"/>
      <c r="AC4" s="146" t="s">
        <v>34</v>
      </c>
      <c r="AD4" s="147"/>
      <c r="AF4" s="75"/>
      <c r="AG4" s="146" t="s">
        <v>11</v>
      </c>
      <c r="AH4" s="177"/>
      <c r="AI4" s="146" t="s">
        <v>12</v>
      </c>
      <c r="AJ4" s="177"/>
      <c r="AK4" s="146" t="s">
        <v>13</v>
      </c>
      <c r="AL4" s="177"/>
      <c r="AM4" s="146" t="s">
        <v>34</v>
      </c>
      <c r="AN4" s="147"/>
    </row>
    <row r="5" spans="2:40" ht="15.75" x14ac:dyDescent="0.25">
      <c r="B5" s="25" t="s">
        <v>4</v>
      </c>
      <c r="C5" t="s">
        <v>9</v>
      </c>
      <c r="E5" s="60" t="s">
        <v>32</v>
      </c>
      <c r="F5" s="195">
        <v>3.15</v>
      </c>
      <c r="G5" s="165" t="s">
        <v>6</v>
      </c>
      <c r="H5" s="195">
        <v>3.15</v>
      </c>
      <c r="I5" s="165" t="s">
        <v>6</v>
      </c>
      <c r="J5" s="67">
        <v>5</v>
      </c>
      <c r="K5" s="63" t="s">
        <v>6</v>
      </c>
      <c r="L5" s="67">
        <v>12</v>
      </c>
      <c r="M5" s="68" t="s">
        <v>6</v>
      </c>
      <c r="O5" s="99" t="s">
        <v>66</v>
      </c>
      <c r="P5" s="12">
        <v>50</v>
      </c>
      <c r="Q5" s="45" t="s">
        <v>6</v>
      </c>
      <c r="R5" s="14"/>
      <c r="V5" s="50" t="s">
        <v>32</v>
      </c>
      <c r="W5" s="148">
        <v>2.5</v>
      </c>
      <c r="X5" s="150" t="s">
        <v>6</v>
      </c>
      <c r="Y5" s="148">
        <v>3.15</v>
      </c>
      <c r="Z5" s="150" t="s">
        <v>6</v>
      </c>
      <c r="AA5" s="67">
        <v>5</v>
      </c>
      <c r="AB5" s="63" t="s">
        <v>6</v>
      </c>
      <c r="AC5" s="67">
        <v>12</v>
      </c>
      <c r="AD5" s="68" t="s">
        <v>6</v>
      </c>
      <c r="AF5" s="76" t="s">
        <v>32</v>
      </c>
      <c r="AG5" s="67">
        <v>2.75</v>
      </c>
      <c r="AH5" s="63" t="s">
        <v>6</v>
      </c>
      <c r="AI5" s="67">
        <v>3.75</v>
      </c>
      <c r="AJ5" s="63" t="s">
        <v>6</v>
      </c>
      <c r="AK5" s="67">
        <v>5</v>
      </c>
      <c r="AL5" s="63" t="s">
        <v>6</v>
      </c>
      <c r="AM5" s="67">
        <v>12</v>
      </c>
      <c r="AN5" s="68" t="s">
        <v>6</v>
      </c>
    </row>
    <row r="6" spans="2:40" ht="15.75" x14ac:dyDescent="0.25">
      <c r="B6" s="25" t="s">
        <v>2</v>
      </c>
      <c r="C6" t="s">
        <v>3</v>
      </c>
      <c r="E6" s="128" t="s">
        <v>57</v>
      </c>
      <c r="F6" s="196"/>
      <c r="G6" s="166"/>
      <c r="H6" s="196"/>
      <c r="I6" s="166"/>
      <c r="J6" s="7">
        <v>6</v>
      </c>
      <c r="K6" s="66" t="s">
        <v>6</v>
      </c>
      <c r="L6" s="7">
        <v>16</v>
      </c>
      <c r="M6" s="69" t="s">
        <v>6</v>
      </c>
      <c r="O6" s="99" t="s">
        <v>110</v>
      </c>
      <c r="P6" s="12">
        <v>50</v>
      </c>
      <c r="Q6" s="45" t="s">
        <v>6</v>
      </c>
      <c r="R6" s="14"/>
      <c r="V6" s="51" t="s">
        <v>57</v>
      </c>
      <c r="W6" s="149"/>
      <c r="X6" s="151"/>
      <c r="Y6" s="149"/>
      <c r="Z6" s="151"/>
      <c r="AA6" s="7">
        <v>6</v>
      </c>
      <c r="AB6" s="66" t="s">
        <v>6</v>
      </c>
      <c r="AC6" s="7">
        <v>16</v>
      </c>
      <c r="AD6" s="69" t="s">
        <v>6</v>
      </c>
      <c r="AF6" s="77" t="s">
        <v>57</v>
      </c>
      <c r="AG6" s="7">
        <v>3</v>
      </c>
      <c r="AH6" s="66" t="s">
        <v>6</v>
      </c>
      <c r="AI6" s="7">
        <v>4.5</v>
      </c>
      <c r="AJ6" s="66" t="s">
        <v>6</v>
      </c>
      <c r="AK6" s="7">
        <v>6</v>
      </c>
      <c r="AL6" s="66" t="s">
        <v>6</v>
      </c>
      <c r="AM6" s="7">
        <v>16</v>
      </c>
      <c r="AN6" s="69" t="s">
        <v>6</v>
      </c>
    </row>
    <row r="7" spans="2:40" ht="15.75" x14ac:dyDescent="0.25">
      <c r="B7" s="25" t="s">
        <v>5</v>
      </c>
      <c r="C7" t="s">
        <v>10</v>
      </c>
      <c r="E7" s="60" t="s">
        <v>33</v>
      </c>
      <c r="F7" s="193" t="s">
        <v>35</v>
      </c>
      <c r="G7" s="193"/>
      <c r="H7" s="195">
        <f>H5</f>
        <v>3.15</v>
      </c>
      <c r="I7" s="165" t="s">
        <v>6</v>
      </c>
      <c r="J7" s="154">
        <v>5</v>
      </c>
      <c r="K7" s="161" t="s">
        <v>6</v>
      </c>
      <c r="L7" s="154">
        <v>10</v>
      </c>
      <c r="M7" s="156" t="s">
        <v>6</v>
      </c>
      <c r="O7" s="100" t="s">
        <v>90</v>
      </c>
      <c r="P7" s="12">
        <v>125</v>
      </c>
      <c r="Q7" s="45" t="s">
        <v>6</v>
      </c>
      <c r="R7" s="14"/>
      <c r="V7" s="50" t="s">
        <v>33</v>
      </c>
      <c r="W7" s="152" t="s">
        <v>35</v>
      </c>
      <c r="X7" s="152"/>
      <c r="Y7" s="148">
        <f>Y5</f>
        <v>3.15</v>
      </c>
      <c r="Z7" s="150" t="s">
        <v>6</v>
      </c>
      <c r="AA7" s="154">
        <v>5</v>
      </c>
      <c r="AB7" s="161" t="s">
        <v>6</v>
      </c>
      <c r="AC7" s="154">
        <v>10</v>
      </c>
      <c r="AD7" s="156" t="s">
        <v>6</v>
      </c>
      <c r="AF7" s="76" t="s">
        <v>33</v>
      </c>
      <c r="AG7" s="152" t="s">
        <v>35</v>
      </c>
      <c r="AH7" s="152"/>
      <c r="AI7" s="154">
        <v>2.75</v>
      </c>
      <c r="AJ7" s="161" t="s">
        <v>6</v>
      </c>
      <c r="AK7" s="154">
        <v>5</v>
      </c>
      <c r="AL7" s="161" t="s">
        <v>6</v>
      </c>
      <c r="AM7" s="154">
        <v>10</v>
      </c>
      <c r="AN7" s="156" t="s">
        <v>6</v>
      </c>
    </row>
    <row r="8" spans="2:40" ht="15" customHeight="1" x14ac:dyDescent="0.25">
      <c r="E8" s="129" t="s">
        <v>57</v>
      </c>
      <c r="F8" s="194"/>
      <c r="G8" s="194"/>
      <c r="H8" s="196"/>
      <c r="I8" s="166"/>
      <c r="J8" s="155"/>
      <c r="K8" s="162"/>
      <c r="L8" s="155"/>
      <c r="M8" s="157"/>
      <c r="O8" s="99" t="s">
        <v>65</v>
      </c>
      <c r="P8" s="12">
        <v>100</v>
      </c>
      <c r="Q8" s="45" t="s">
        <v>6</v>
      </c>
      <c r="R8" s="14"/>
      <c r="V8" s="52" t="s">
        <v>57</v>
      </c>
      <c r="W8" s="153"/>
      <c r="X8" s="153"/>
      <c r="Y8" s="149"/>
      <c r="Z8" s="151"/>
      <c r="AA8" s="155"/>
      <c r="AB8" s="162"/>
      <c r="AC8" s="155"/>
      <c r="AD8" s="157"/>
      <c r="AF8" s="78" t="s">
        <v>57</v>
      </c>
      <c r="AG8" s="153"/>
      <c r="AH8" s="153"/>
      <c r="AI8" s="155"/>
      <c r="AJ8" s="162"/>
      <c r="AK8" s="155"/>
      <c r="AL8" s="162"/>
      <c r="AM8" s="155"/>
      <c r="AN8" s="157"/>
    </row>
    <row r="9" spans="2:40" x14ac:dyDescent="0.25">
      <c r="D9" s="120"/>
      <c r="E9" s="51"/>
      <c r="F9" s="46"/>
      <c r="G9" s="46"/>
      <c r="H9" s="47"/>
      <c r="I9" s="48"/>
      <c r="J9" s="70"/>
      <c r="K9" s="71"/>
      <c r="L9" s="70"/>
      <c r="M9" s="72"/>
      <c r="O9" s="99" t="s">
        <v>67</v>
      </c>
      <c r="P9" s="12">
        <v>20</v>
      </c>
      <c r="Q9" s="45" t="s">
        <v>6</v>
      </c>
      <c r="R9" s="14"/>
      <c r="V9" s="51"/>
      <c r="W9" s="46"/>
      <c r="X9" s="46"/>
      <c r="Y9" s="47"/>
      <c r="Z9" s="48"/>
      <c r="AA9" s="70"/>
      <c r="AB9" s="71"/>
      <c r="AC9" s="70"/>
      <c r="AD9" s="72"/>
      <c r="AF9" s="77"/>
      <c r="AG9" s="79"/>
      <c r="AH9" s="79"/>
      <c r="AI9" s="70"/>
      <c r="AJ9" s="71"/>
      <c r="AK9" s="70"/>
      <c r="AL9" s="71"/>
      <c r="AM9" s="70"/>
      <c r="AN9" s="72"/>
    </row>
    <row r="10" spans="2:40" x14ac:dyDescent="0.25">
      <c r="B10" s="1" t="s">
        <v>109</v>
      </c>
      <c r="C10" s="119"/>
      <c r="D10" s="120"/>
      <c r="J10" s="5"/>
      <c r="K10" s="5"/>
      <c r="L10" s="5"/>
      <c r="M10" s="5"/>
      <c r="O10" s="99" t="s">
        <v>118</v>
      </c>
      <c r="P10" s="12">
        <v>20</v>
      </c>
      <c r="Q10" s="45" t="s">
        <v>6</v>
      </c>
      <c r="R10" s="14"/>
      <c r="AA10" s="5"/>
      <c r="AB10" s="5"/>
      <c r="AC10" s="5"/>
      <c r="AD10" s="5"/>
      <c r="AF10" s="80"/>
      <c r="AG10" s="5"/>
      <c r="AH10" s="5"/>
      <c r="AI10" s="5"/>
      <c r="AJ10" s="5"/>
      <c r="AK10" s="5"/>
      <c r="AL10" s="5"/>
      <c r="AM10" s="5"/>
      <c r="AN10" s="5"/>
    </row>
    <row r="11" spans="2:40" ht="15" customHeight="1" x14ac:dyDescent="0.25">
      <c r="B11" s="138" t="s">
        <v>108</v>
      </c>
      <c r="C11" s="119"/>
      <c r="D11" s="125"/>
      <c r="E11" s="190" t="s">
        <v>46</v>
      </c>
      <c r="F11" s="191"/>
      <c r="G11" s="191"/>
      <c r="H11" s="191"/>
      <c r="I11" s="191"/>
      <c r="J11" s="191"/>
      <c r="K11" s="191"/>
      <c r="L11" s="191"/>
      <c r="M11" s="192"/>
      <c r="O11" s="99" t="s">
        <v>119</v>
      </c>
      <c r="P11" s="12">
        <v>14</v>
      </c>
      <c r="Q11" s="45" t="s">
        <v>6</v>
      </c>
      <c r="R11" s="14"/>
      <c r="V11" s="158" t="s">
        <v>46</v>
      </c>
      <c r="W11" s="159"/>
      <c r="X11" s="159"/>
      <c r="Y11" s="159"/>
      <c r="Z11" s="159"/>
      <c r="AA11" s="159"/>
      <c r="AB11" s="159"/>
      <c r="AC11" s="159"/>
      <c r="AD11" s="160"/>
      <c r="AF11" s="206" t="s">
        <v>46</v>
      </c>
      <c r="AG11" s="207"/>
      <c r="AH11" s="207"/>
      <c r="AI11" s="207"/>
      <c r="AJ11" s="207"/>
      <c r="AK11" s="207"/>
      <c r="AL11" s="207"/>
      <c r="AM11" s="207"/>
      <c r="AN11" s="208"/>
    </row>
    <row r="12" spans="2:40" ht="18" x14ac:dyDescent="0.35">
      <c r="B12" s="118"/>
      <c r="C12" s="119"/>
      <c r="D12" s="125"/>
      <c r="E12" s="199" t="s">
        <v>68</v>
      </c>
      <c r="F12" s="200"/>
      <c r="G12" s="200"/>
      <c r="H12" s="222" t="s">
        <v>52</v>
      </c>
      <c r="I12" s="222"/>
      <c r="J12" s="223" t="s">
        <v>51</v>
      </c>
      <c r="K12" s="223"/>
      <c r="L12" s="223" t="s">
        <v>50</v>
      </c>
      <c r="M12" s="224"/>
      <c r="O12" s="99"/>
      <c r="P12" s="12"/>
      <c r="Q12" s="45"/>
      <c r="R12" s="14"/>
      <c r="V12" s="199" t="s">
        <v>68</v>
      </c>
      <c r="W12" s="200"/>
      <c r="X12" s="200"/>
      <c r="Y12" s="222" t="s">
        <v>52</v>
      </c>
      <c r="Z12" s="222"/>
      <c r="AA12" s="223" t="s">
        <v>51</v>
      </c>
      <c r="AB12" s="223"/>
      <c r="AC12" s="223" t="s">
        <v>50</v>
      </c>
      <c r="AD12" s="224"/>
      <c r="AF12" s="209" t="s">
        <v>82</v>
      </c>
      <c r="AG12" s="210"/>
      <c r="AH12" s="210"/>
      <c r="AI12" s="219" t="s">
        <v>83</v>
      </c>
      <c r="AJ12" s="219"/>
      <c r="AK12" s="220" t="s">
        <v>84</v>
      </c>
      <c r="AL12" s="220"/>
      <c r="AM12" s="220" t="s">
        <v>85</v>
      </c>
      <c r="AN12" s="221"/>
    </row>
    <row r="13" spans="2:40" x14ac:dyDescent="0.25">
      <c r="B13" s="138" t="s">
        <v>111</v>
      </c>
      <c r="C13" s="119"/>
      <c r="D13" s="125"/>
      <c r="E13" s="201"/>
      <c r="F13" s="202"/>
      <c r="G13" s="202"/>
      <c r="H13" s="164" t="s">
        <v>24</v>
      </c>
      <c r="I13" s="164"/>
      <c r="J13" s="19">
        <v>6</v>
      </c>
      <c r="K13" s="121" t="s">
        <v>6</v>
      </c>
      <c r="L13" s="19">
        <f>J13-2</f>
        <v>4</v>
      </c>
      <c r="M13" s="122" t="s">
        <v>6</v>
      </c>
      <c r="O13" s="99" t="s">
        <v>69</v>
      </c>
      <c r="P13" s="12">
        <v>50</v>
      </c>
      <c r="Q13" s="215" t="s">
        <v>36</v>
      </c>
      <c r="R13" s="216"/>
      <c r="V13" s="201"/>
      <c r="W13" s="202"/>
      <c r="X13" s="202"/>
      <c r="Y13" s="163" t="s">
        <v>24</v>
      </c>
      <c r="Z13" s="163"/>
      <c r="AA13" s="112">
        <v>5.9</v>
      </c>
      <c r="AB13" s="123" t="s">
        <v>6</v>
      </c>
      <c r="AC13" s="112">
        <f>AA13-2</f>
        <v>3.9000000000000004</v>
      </c>
      <c r="AD13" s="124" t="s">
        <v>6</v>
      </c>
      <c r="AF13" s="211"/>
      <c r="AG13" s="212"/>
      <c r="AH13" s="212"/>
      <c r="AI13" s="217" t="s">
        <v>18</v>
      </c>
      <c r="AJ13" s="217"/>
      <c r="AK13" s="6">
        <f t="shared" ref="AK13:AK21" si="0">AM13+2</f>
        <v>5</v>
      </c>
      <c r="AL13" s="81" t="s">
        <v>6</v>
      </c>
      <c r="AM13" s="6">
        <v>3</v>
      </c>
      <c r="AN13" s="82" t="s">
        <v>6</v>
      </c>
    </row>
    <row r="14" spans="2:40" x14ac:dyDescent="0.25">
      <c r="B14" s="133" t="s">
        <v>112</v>
      </c>
      <c r="C14" s="126"/>
      <c r="D14" s="125"/>
      <c r="E14" s="201"/>
      <c r="F14" s="202"/>
      <c r="G14" s="202"/>
      <c r="H14" s="175" t="s">
        <v>104</v>
      </c>
      <c r="I14" s="175"/>
      <c r="J14" s="130">
        <v>8</v>
      </c>
      <c r="K14" s="131" t="s">
        <v>6</v>
      </c>
      <c r="L14" s="130">
        <f>J14-2</f>
        <v>6</v>
      </c>
      <c r="M14" s="132" t="s">
        <v>6</v>
      </c>
      <c r="O14" s="99"/>
      <c r="P14" s="12"/>
      <c r="Q14" s="45"/>
      <c r="R14" s="14"/>
      <c r="V14" s="201"/>
      <c r="W14" s="202"/>
      <c r="X14" s="202"/>
      <c r="Y14" s="163" t="s">
        <v>99</v>
      </c>
      <c r="Z14" s="163"/>
      <c r="AA14" s="112">
        <v>7.9</v>
      </c>
      <c r="AB14" s="123" t="s">
        <v>6</v>
      </c>
      <c r="AC14" s="112">
        <f>AA14-2</f>
        <v>5.9</v>
      </c>
      <c r="AD14" s="124" t="s">
        <v>6</v>
      </c>
      <c r="AF14" s="211"/>
      <c r="AG14" s="212"/>
      <c r="AH14" s="212"/>
      <c r="AI14" s="217" t="s">
        <v>19</v>
      </c>
      <c r="AJ14" s="217"/>
      <c r="AK14" s="6">
        <f t="shared" si="0"/>
        <v>6</v>
      </c>
      <c r="AL14" s="81" t="s">
        <v>6</v>
      </c>
      <c r="AM14" s="6">
        <v>4</v>
      </c>
      <c r="AN14" s="82" t="s">
        <v>6</v>
      </c>
    </row>
    <row r="15" spans="2:40" x14ac:dyDescent="0.25">
      <c r="B15" s="133" t="s">
        <v>113</v>
      </c>
      <c r="C15" s="119"/>
      <c r="D15" s="125"/>
      <c r="E15" s="201"/>
      <c r="F15" s="202"/>
      <c r="G15" s="202"/>
      <c r="H15" s="175" t="s">
        <v>101</v>
      </c>
      <c r="I15" s="175"/>
      <c r="J15" s="130">
        <v>10</v>
      </c>
      <c r="K15" s="131" t="s">
        <v>6</v>
      </c>
      <c r="L15" s="130">
        <f>J15-2</f>
        <v>8</v>
      </c>
      <c r="M15" s="132" t="s">
        <v>6</v>
      </c>
      <c r="O15" s="100" t="s">
        <v>70</v>
      </c>
      <c r="P15" s="12">
        <v>10</v>
      </c>
      <c r="Q15" s="45" t="s">
        <v>6</v>
      </c>
      <c r="R15" s="22"/>
      <c r="V15" s="201"/>
      <c r="W15" s="202"/>
      <c r="X15" s="202"/>
      <c r="Y15" s="164" t="s">
        <v>100</v>
      </c>
      <c r="Z15" s="164"/>
      <c r="AA15" s="19">
        <v>9.8000000000000007</v>
      </c>
      <c r="AB15" s="121" t="s">
        <v>6</v>
      </c>
      <c r="AC15" s="19">
        <f>AA15-2</f>
        <v>7.8000000000000007</v>
      </c>
      <c r="AD15" s="122" t="s">
        <v>6</v>
      </c>
      <c r="AF15" s="211"/>
      <c r="AG15" s="212"/>
      <c r="AH15" s="212"/>
      <c r="AI15" s="217" t="s">
        <v>20</v>
      </c>
      <c r="AJ15" s="217"/>
      <c r="AK15" s="6">
        <f t="shared" si="0"/>
        <v>10</v>
      </c>
      <c r="AL15" s="81" t="s">
        <v>6</v>
      </c>
      <c r="AM15" s="6">
        <v>8</v>
      </c>
      <c r="AN15" s="82" t="s">
        <v>6</v>
      </c>
    </row>
    <row r="16" spans="2:40" ht="15" customHeight="1" x14ac:dyDescent="0.25">
      <c r="B16" s="133" t="s">
        <v>114</v>
      </c>
      <c r="C16" s="119"/>
      <c r="D16" s="26"/>
      <c r="E16" s="203"/>
      <c r="F16" s="204"/>
      <c r="G16" s="204"/>
      <c r="H16" s="175" t="s">
        <v>105</v>
      </c>
      <c r="I16" s="175"/>
      <c r="J16" s="130">
        <v>12</v>
      </c>
      <c r="K16" s="131" t="s">
        <v>6</v>
      </c>
      <c r="L16" s="130">
        <f>J16-2</f>
        <v>10</v>
      </c>
      <c r="M16" s="132" t="s">
        <v>6</v>
      </c>
      <c r="O16" s="100"/>
      <c r="P16" s="12"/>
      <c r="Q16" s="45"/>
      <c r="R16" s="22"/>
      <c r="V16" s="203"/>
      <c r="W16" s="204"/>
      <c r="X16" s="204"/>
      <c r="Y16" s="164" t="s">
        <v>101</v>
      </c>
      <c r="Z16" s="164"/>
      <c r="AA16" s="19">
        <v>11.8</v>
      </c>
      <c r="AB16" s="121" t="s">
        <v>6</v>
      </c>
      <c r="AC16" s="19">
        <f>AA16-2</f>
        <v>9.8000000000000007</v>
      </c>
      <c r="AD16" s="122" t="s">
        <v>6</v>
      </c>
      <c r="AF16" s="211"/>
      <c r="AG16" s="212"/>
      <c r="AH16" s="212"/>
      <c r="AI16" s="217" t="s">
        <v>21</v>
      </c>
      <c r="AJ16" s="217"/>
      <c r="AK16" s="6">
        <f t="shared" si="0"/>
        <v>12</v>
      </c>
      <c r="AL16" s="81" t="s">
        <v>6</v>
      </c>
      <c r="AM16" s="6">
        <v>10</v>
      </c>
      <c r="AN16" s="82" t="s">
        <v>6</v>
      </c>
    </row>
    <row r="17" spans="2:40" ht="15" customHeight="1" x14ac:dyDescent="0.25">
      <c r="B17" s="133" t="s">
        <v>115</v>
      </c>
      <c r="C17" s="103"/>
      <c r="D17" s="1"/>
      <c r="E17" s="170" t="s">
        <v>62</v>
      </c>
      <c r="F17" s="171"/>
      <c r="G17" s="171"/>
      <c r="H17" s="172" t="s">
        <v>24</v>
      </c>
      <c r="I17" s="173"/>
      <c r="J17" s="41">
        <v>6</v>
      </c>
      <c r="K17" s="36" t="s">
        <v>6</v>
      </c>
      <c r="L17" s="41">
        <f>J17-2</f>
        <v>4</v>
      </c>
      <c r="M17" s="39" t="s">
        <v>6</v>
      </c>
      <c r="O17" s="99"/>
      <c r="P17" s="12"/>
      <c r="Q17" s="45"/>
      <c r="R17" s="14"/>
      <c r="V17" s="170" t="s">
        <v>62</v>
      </c>
      <c r="W17" s="171"/>
      <c r="X17" s="171"/>
      <c r="Y17" s="172" t="s">
        <v>24</v>
      </c>
      <c r="Z17" s="173"/>
      <c r="AA17" s="41">
        <f t="shared" ref="AA17:AA19" si="1">AC17+2</f>
        <v>8</v>
      </c>
      <c r="AB17" s="36" t="s">
        <v>6</v>
      </c>
      <c r="AC17" s="41">
        <v>6</v>
      </c>
      <c r="AD17" s="39" t="s">
        <v>6</v>
      </c>
      <c r="AF17" s="211"/>
      <c r="AG17" s="212"/>
      <c r="AH17" s="212"/>
      <c r="AI17" s="217" t="s">
        <v>22</v>
      </c>
      <c r="AJ17" s="217"/>
      <c r="AK17" s="6">
        <f t="shared" si="0"/>
        <v>14</v>
      </c>
      <c r="AL17" s="81" t="s">
        <v>6</v>
      </c>
      <c r="AM17" s="6">
        <v>12</v>
      </c>
      <c r="AN17" s="82" t="s">
        <v>6</v>
      </c>
    </row>
    <row r="18" spans="2:40" x14ac:dyDescent="0.25">
      <c r="B18" s="133" t="s">
        <v>116</v>
      </c>
      <c r="C18" s="103"/>
      <c r="D18" s="120"/>
      <c r="E18" s="50" t="s">
        <v>63</v>
      </c>
      <c r="F18" s="168" t="s">
        <v>16</v>
      </c>
      <c r="G18" s="168"/>
      <c r="H18" s="174" t="s">
        <v>53</v>
      </c>
      <c r="I18" s="174"/>
      <c r="J18" s="13">
        <f t="shared" ref="J18" si="2">L18+2</f>
        <v>5</v>
      </c>
      <c r="K18" s="37" t="s">
        <v>6</v>
      </c>
      <c r="L18" s="13">
        <v>3</v>
      </c>
      <c r="M18" s="40" t="s">
        <v>6</v>
      </c>
      <c r="O18" s="99" t="s">
        <v>120</v>
      </c>
      <c r="P18" s="12">
        <v>25</v>
      </c>
      <c r="Q18" s="45" t="s">
        <v>6</v>
      </c>
      <c r="R18" s="139" t="s">
        <v>122</v>
      </c>
      <c r="V18" s="50" t="s">
        <v>63</v>
      </c>
      <c r="W18" s="168" t="s">
        <v>16</v>
      </c>
      <c r="X18" s="168"/>
      <c r="Y18" s="174" t="s">
        <v>53</v>
      </c>
      <c r="Z18" s="174"/>
      <c r="AA18" s="13">
        <f t="shared" si="1"/>
        <v>5</v>
      </c>
      <c r="AB18" s="37" t="s">
        <v>6</v>
      </c>
      <c r="AC18" s="13">
        <v>3</v>
      </c>
      <c r="AD18" s="40" t="s">
        <v>6</v>
      </c>
      <c r="AF18" s="213"/>
      <c r="AG18" s="214"/>
      <c r="AH18" s="214"/>
      <c r="AI18" s="218" t="s">
        <v>23</v>
      </c>
      <c r="AJ18" s="140"/>
      <c r="AK18" s="8">
        <f t="shared" si="0"/>
        <v>20</v>
      </c>
      <c r="AL18" s="83" t="s">
        <v>6</v>
      </c>
      <c r="AM18" s="8">
        <v>18</v>
      </c>
      <c r="AN18" s="84" t="s">
        <v>6</v>
      </c>
    </row>
    <row r="19" spans="2:40" x14ac:dyDescent="0.25">
      <c r="B19" s="133" t="s">
        <v>117</v>
      </c>
      <c r="C19" s="119"/>
      <c r="D19" s="120"/>
      <c r="E19" s="54" t="s">
        <v>55</v>
      </c>
      <c r="F19" s="169" t="s">
        <v>17</v>
      </c>
      <c r="G19" s="169"/>
      <c r="H19" s="175"/>
      <c r="I19" s="176"/>
      <c r="J19" s="20"/>
      <c r="K19" s="34"/>
      <c r="L19" s="20"/>
      <c r="M19" s="33"/>
      <c r="O19" s="99" t="s">
        <v>121</v>
      </c>
      <c r="P19" s="12">
        <v>4</v>
      </c>
      <c r="Q19" s="45" t="s">
        <v>6</v>
      </c>
      <c r="R19" s="139" t="s">
        <v>123</v>
      </c>
      <c r="V19" s="54" t="s">
        <v>55</v>
      </c>
      <c r="W19" s="169" t="s">
        <v>17</v>
      </c>
      <c r="X19" s="169"/>
      <c r="Y19" s="175" t="s">
        <v>54</v>
      </c>
      <c r="Z19" s="176"/>
      <c r="AA19" s="20">
        <f t="shared" si="1"/>
        <v>12</v>
      </c>
      <c r="AB19" s="34" t="s">
        <v>6</v>
      </c>
      <c r="AC19" s="20">
        <v>10</v>
      </c>
      <c r="AD19" s="33" t="s">
        <v>6</v>
      </c>
      <c r="AF19" s="245" t="s">
        <v>62</v>
      </c>
      <c r="AG19" s="246"/>
      <c r="AH19" s="246"/>
      <c r="AI19" s="247" t="s">
        <v>24</v>
      </c>
      <c r="AJ19" s="248"/>
      <c r="AK19" s="85">
        <f t="shared" si="0"/>
        <v>8</v>
      </c>
      <c r="AL19" s="86" t="s">
        <v>6</v>
      </c>
      <c r="AM19" s="85">
        <v>6</v>
      </c>
      <c r="AN19" s="87" t="s">
        <v>6</v>
      </c>
    </row>
    <row r="20" spans="2:40" x14ac:dyDescent="0.25">
      <c r="B20" s="118"/>
      <c r="C20" s="119"/>
      <c r="E20" s="55"/>
      <c r="F20" s="4"/>
      <c r="G20" s="4"/>
      <c r="H20" s="32"/>
      <c r="I20" s="32"/>
      <c r="J20" s="32"/>
      <c r="K20" s="35"/>
      <c r="L20" s="32"/>
      <c r="M20" s="38"/>
      <c r="O20" s="99"/>
      <c r="P20" s="12"/>
      <c r="Q20" s="45"/>
      <c r="R20" s="14"/>
      <c r="V20" s="55"/>
      <c r="W20" s="4"/>
      <c r="X20" s="4"/>
      <c r="Y20" s="32"/>
      <c r="Z20" s="32"/>
      <c r="AA20" s="32"/>
      <c r="AB20" s="35"/>
      <c r="AC20" s="32"/>
      <c r="AD20" s="38"/>
      <c r="AF20" s="76" t="s">
        <v>86</v>
      </c>
      <c r="AG20" s="239" t="s">
        <v>16</v>
      </c>
      <c r="AH20" s="239"/>
      <c r="AI20" s="240" t="s">
        <v>53</v>
      </c>
      <c r="AJ20" s="240"/>
      <c r="AK20" s="88">
        <f t="shared" si="0"/>
        <v>5</v>
      </c>
      <c r="AL20" s="89" t="s">
        <v>6</v>
      </c>
      <c r="AM20" s="88">
        <v>3</v>
      </c>
      <c r="AN20" s="90" t="s">
        <v>6</v>
      </c>
    </row>
    <row r="21" spans="2:40" ht="15" customHeight="1" x14ac:dyDescent="0.25">
      <c r="B21" s="102"/>
      <c r="C21" s="103"/>
      <c r="E21" s="49"/>
      <c r="F21" s="177" t="s">
        <v>14</v>
      </c>
      <c r="G21" s="177"/>
      <c r="H21" s="177"/>
      <c r="I21" s="177"/>
      <c r="J21" s="178" t="s">
        <v>15</v>
      </c>
      <c r="K21" s="178"/>
      <c r="L21" s="178"/>
      <c r="M21" s="179"/>
      <c r="O21" s="99"/>
      <c r="P21" s="12"/>
      <c r="Q21" s="45"/>
      <c r="R21" s="14"/>
      <c r="V21" s="49"/>
      <c r="W21" s="177" t="s">
        <v>14</v>
      </c>
      <c r="X21" s="177"/>
      <c r="Y21" s="177"/>
      <c r="Z21" s="177"/>
      <c r="AA21" s="178" t="s">
        <v>15</v>
      </c>
      <c r="AB21" s="178"/>
      <c r="AC21" s="178"/>
      <c r="AD21" s="179"/>
      <c r="AF21" s="91" t="s">
        <v>55</v>
      </c>
      <c r="AG21" s="236" t="s">
        <v>17</v>
      </c>
      <c r="AH21" s="236"/>
      <c r="AI21" s="217" t="s">
        <v>54</v>
      </c>
      <c r="AJ21" s="236"/>
      <c r="AK21" s="6">
        <f t="shared" si="0"/>
        <v>12</v>
      </c>
      <c r="AL21" s="81" t="s">
        <v>6</v>
      </c>
      <c r="AM21" s="6">
        <v>10</v>
      </c>
      <c r="AN21" s="82" t="s">
        <v>6</v>
      </c>
    </row>
    <row r="22" spans="2:40" ht="15" customHeight="1" x14ac:dyDescent="0.25">
      <c r="B22" s="118"/>
      <c r="C22" s="119"/>
      <c r="E22" s="50" t="s">
        <v>41</v>
      </c>
      <c r="F22" s="180" t="s">
        <v>37</v>
      </c>
      <c r="G22" s="180"/>
      <c r="H22" s="62" t="s">
        <v>38</v>
      </c>
      <c r="I22" s="63" t="s">
        <v>6</v>
      </c>
      <c r="J22" s="189" t="s">
        <v>37</v>
      </c>
      <c r="K22" s="189"/>
      <c r="L22" s="42" t="s">
        <v>40</v>
      </c>
      <c r="M22" s="43" t="s">
        <v>6</v>
      </c>
      <c r="O22" s="56" t="s">
        <v>7</v>
      </c>
      <c r="P22" s="231" t="s">
        <v>89</v>
      </c>
      <c r="Q22" s="231"/>
      <c r="R22" s="232"/>
      <c r="V22" s="50" t="s">
        <v>41</v>
      </c>
      <c r="W22" s="180" t="s">
        <v>37</v>
      </c>
      <c r="X22" s="180"/>
      <c r="Y22" s="62" t="s">
        <v>38</v>
      </c>
      <c r="Z22" s="63" t="s">
        <v>6</v>
      </c>
      <c r="AA22" s="181" t="s">
        <v>37</v>
      </c>
      <c r="AB22" s="181"/>
      <c r="AC22" s="115" t="s">
        <v>40</v>
      </c>
      <c r="AD22" s="113" t="s">
        <v>6</v>
      </c>
      <c r="AF22" s="92"/>
      <c r="AG22" s="7"/>
      <c r="AH22" s="7"/>
      <c r="AI22" s="93"/>
      <c r="AJ22" s="93"/>
      <c r="AK22" s="93"/>
      <c r="AL22" s="83"/>
      <c r="AM22" s="93"/>
      <c r="AN22" s="84"/>
    </row>
    <row r="23" spans="2:40" ht="15" customHeight="1" x14ac:dyDescent="0.25">
      <c r="B23" s="102"/>
      <c r="C23" s="103"/>
      <c r="E23" s="56" t="s">
        <v>42</v>
      </c>
      <c r="F23" s="182" t="s">
        <v>37</v>
      </c>
      <c r="G23" s="182"/>
      <c r="H23" s="64" t="s">
        <v>38</v>
      </c>
      <c r="I23" s="15" t="s">
        <v>6</v>
      </c>
      <c r="J23" s="197" t="s">
        <v>37</v>
      </c>
      <c r="K23" s="197"/>
      <c r="L23" s="133" t="s">
        <v>40</v>
      </c>
      <c r="M23" s="134" t="s">
        <v>6</v>
      </c>
      <c r="O23" s="56"/>
      <c r="P23" s="231"/>
      <c r="Q23" s="231"/>
      <c r="R23" s="232"/>
      <c r="V23" s="56" t="s">
        <v>42</v>
      </c>
      <c r="W23" s="182" t="s">
        <v>37</v>
      </c>
      <c r="X23" s="182"/>
      <c r="Y23" s="64" t="s">
        <v>38</v>
      </c>
      <c r="Z23" s="15" t="s">
        <v>6</v>
      </c>
      <c r="AA23" s="183" t="s">
        <v>37</v>
      </c>
      <c r="AB23" s="183"/>
      <c r="AC23" s="28" t="s">
        <v>40</v>
      </c>
      <c r="AD23" s="29" t="s">
        <v>6</v>
      </c>
      <c r="AF23" s="75"/>
      <c r="AG23" s="177" t="s">
        <v>14</v>
      </c>
      <c r="AH23" s="177"/>
      <c r="AI23" s="177"/>
      <c r="AJ23" s="177"/>
      <c r="AK23" s="177" t="s">
        <v>15</v>
      </c>
      <c r="AL23" s="177"/>
      <c r="AM23" s="177"/>
      <c r="AN23" s="147"/>
    </row>
    <row r="24" spans="2:40" x14ac:dyDescent="0.25">
      <c r="B24" s="102"/>
      <c r="C24" s="103"/>
      <c r="E24" s="55" t="s">
        <v>56</v>
      </c>
      <c r="F24" s="184" t="s">
        <v>37</v>
      </c>
      <c r="G24" s="184"/>
      <c r="H24" s="65" t="s">
        <v>43</v>
      </c>
      <c r="I24" s="66" t="s">
        <v>6</v>
      </c>
      <c r="J24" s="205" t="s">
        <v>37</v>
      </c>
      <c r="K24" s="205"/>
      <c r="L24" s="135" t="s">
        <v>38</v>
      </c>
      <c r="M24" s="31" t="s">
        <v>6</v>
      </c>
      <c r="O24" s="56"/>
      <c r="P24" s="231"/>
      <c r="Q24" s="231"/>
      <c r="R24" s="232"/>
      <c r="V24" s="55" t="s">
        <v>56</v>
      </c>
      <c r="W24" s="184" t="s">
        <v>37</v>
      </c>
      <c r="X24" s="184"/>
      <c r="Y24" s="65" t="s">
        <v>43</v>
      </c>
      <c r="Z24" s="66" t="s">
        <v>6</v>
      </c>
      <c r="AA24" s="185" t="s">
        <v>37</v>
      </c>
      <c r="AB24" s="185"/>
      <c r="AC24" s="116" t="s">
        <v>38</v>
      </c>
      <c r="AD24" s="117" t="s">
        <v>6</v>
      </c>
      <c r="AF24" s="76" t="s">
        <v>41</v>
      </c>
      <c r="AG24" s="180" t="s">
        <v>37</v>
      </c>
      <c r="AH24" s="180"/>
      <c r="AI24" s="62" t="s">
        <v>38</v>
      </c>
      <c r="AJ24" s="63" t="s">
        <v>6</v>
      </c>
      <c r="AK24" s="180" t="s">
        <v>37</v>
      </c>
      <c r="AL24" s="180"/>
      <c r="AM24" s="62" t="s">
        <v>39</v>
      </c>
      <c r="AN24" s="68" t="s">
        <v>6</v>
      </c>
    </row>
    <row r="25" spans="2:40" x14ac:dyDescent="0.25">
      <c r="B25" s="102"/>
      <c r="C25" s="103"/>
      <c r="E25" s="50" t="s">
        <v>48</v>
      </c>
      <c r="F25" s="180" t="s">
        <v>47</v>
      </c>
      <c r="G25" s="180"/>
      <c r="H25" s="67">
        <v>4</v>
      </c>
      <c r="I25" s="63" t="s">
        <v>6</v>
      </c>
      <c r="J25" s="189" t="s">
        <v>47</v>
      </c>
      <c r="K25" s="189"/>
      <c r="L25" s="136">
        <v>6.8</v>
      </c>
      <c r="M25" s="43" t="s">
        <v>6</v>
      </c>
      <c r="O25" s="56"/>
      <c r="P25" s="10"/>
      <c r="Q25" s="10"/>
      <c r="R25" s="11"/>
      <c r="V25" s="50" t="s">
        <v>48</v>
      </c>
      <c r="W25" s="180" t="s">
        <v>47</v>
      </c>
      <c r="X25" s="180"/>
      <c r="Y25" s="67">
        <v>4</v>
      </c>
      <c r="Z25" s="63" t="s">
        <v>6</v>
      </c>
      <c r="AA25" s="181" t="s">
        <v>47</v>
      </c>
      <c r="AB25" s="181"/>
      <c r="AC25" s="111">
        <v>6.8</v>
      </c>
      <c r="AD25" s="113" t="s">
        <v>6</v>
      </c>
      <c r="AF25" s="94" t="s">
        <v>42</v>
      </c>
      <c r="AG25" s="182" t="s">
        <v>37</v>
      </c>
      <c r="AH25" s="182"/>
      <c r="AI25" s="64" t="s">
        <v>38</v>
      </c>
      <c r="AJ25" s="15" t="s">
        <v>6</v>
      </c>
      <c r="AK25" s="182" t="s">
        <v>37</v>
      </c>
      <c r="AL25" s="182"/>
      <c r="AM25" s="64" t="s">
        <v>40</v>
      </c>
      <c r="AN25" s="73" t="s">
        <v>6</v>
      </c>
    </row>
    <row r="26" spans="2:40" x14ac:dyDescent="0.25">
      <c r="B26" s="102"/>
      <c r="C26" s="103"/>
      <c r="E26" s="58" t="s">
        <v>49</v>
      </c>
      <c r="F26" s="184" t="s">
        <v>47</v>
      </c>
      <c r="G26" s="184"/>
      <c r="H26" s="7">
        <v>4</v>
      </c>
      <c r="I26" s="66" t="s">
        <v>6</v>
      </c>
      <c r="J26" s="205" t="s">
        <v>47</v>
      </c>
      <c r="K26" s="205"/>
      <c r="L26" s="17">
        <v>6.8</v>
      </c>
      <c r="M26" s="31" t="s">
        <v>6</v>
      </c>
      <c r="O26" s="56"/>
      <c r="R26" s="2"/>
      <c r="V26" s="57" t="s">
        <v>49</v>
      </c>
      <c r="W26" s="182" t="s">
        <v>47</v>
      </c>
      <c r="X26" s="182"/>
      <c r="Y26" s="5">
        <v>4</v>
      </c>
      <c r="Z26" s="15" t="s">
        <v>6</v>
      </c>
      <c r="AA26" s="167" t="s">
        <v>47</v>
      </c>
      <c r="AB26" s="167"/>
      <c r="AC26" s="112">
        <v>6.8</v>
      </c>
      <c r="AD26" s="114" t="s">
        <v>6</v>
      </c>
      <c r="AF26" s="92" t="s">
        <v>87</v>
      </c>
      <c r="AG26" s="184" t="s">
        <v>37</v>
      </c>
      <c r="AH26" s="184"/>
      <c r="AI26" s="65" t="s">
        <v>43</v>
      </c>
      <c r="AJ26" s="66" t="s">
        <v>6</v>
      </c>
      <c r="AK26" s="184" t="s">
        <v>37</v>
      </c>
      <c r="AL26" s="184"/>
      <c r="AM26" s="65" t="s">
        <v>44</v>
      </c>
      <c r="AN26" s="69" t="s">
        <v>6</v>
      </c>
    </row>
    <row r="27" spans="2:40" x14ac:dyDescent="0.25">
      <c r="B27" s="104"/>
      <c r="C27" s="103"/>
      <c r="E27" s="57" t="s">
        <v>125</v>
      </c>
      <c r="F27" s="6"/>
      <c r="G27" s="6"/>
      <c r="H27" s="5"/>
      <c r="I27" s="15"/>
      <c r="J27" s="189" t="s">
        <v>126</v>
      </c>
      <c r="K27" s="189"/>
      <c r="L27" s="130">
        <v>3.5</v>
      </c>
      <c r="M27" s="134" t="s">
        <v>6</v>
      </c>
      <c r="O27" s="56" t="s">
        <v>8</v>
      </c>
      <c r="P27" s="231" t="s">
        <v>124</v>
      </c>
      <c r="Q27" s="231"/>
      <c r="R27" s="232"/>
      <c r="V27" s="58"/>
      <c r="W27" s="8"/>
      <c r="X27" s="8"/>
      <c r="Y27" s="7"/>
      <c r="Z27" s="66"/>
      <c r="AA27" s="17"/>
      <c r="AB27" s="17"/>
      <c r="AC27" s="30"/>
      <c r="AD27" s="31"/>
      <c r="AF27" s="76" t="s">
        <v>48</v>
      </c>
      <c r="AG27" s="180" t="s">
        <v>47</v>
      </c>
      <c r="AH27" s="180"/>
      <c r="AI27" s="67">
        <v>4</v>
      </c>
      <c r="AJ27" s="63" t="s">
        <v>6</v>
      </c>
      <c r="AK27" s="180" t="s">
        <v>47</v>
      </c>
      <c r="AL27" s="180"/>
      <c r="AM27" s="95" t="s">
        <v>35</v>
      </c>
      <c r="AN27" s="68" t="s">
        <v>6</v>
      </c>
    </row>
    <row r="28" spans="2:40" x14ac:dyDescent="0.25">
      <c r="E28" s="57"/>
      <c r="F28" s="6"/>
      <c r="G28" s="6"/>
      <c r="H28" s="5"/>
      <c r="I28" s="15"/>
      <c r="J28" s="197" t="s">
        <v>127</v>
      </c>
      <c r="K28" s="197"/>
      <c r="L28" s="130">
        <v>3.5</v>
      </c>
      <c r="M28" s="134" t="s">
        <v>6</v>
      </c>
      <c r="O28" s="56"/>
      <c r="P28" s="231"/>
      <c r="Q28" s="231"/>
      <c r="R28" s="232"/>
      <c r="V28" s="59"/>
      <c r="W28" s="5"/>
      <c r="X28" s="5"/>
      <c r="Y28" s="5"/>
      <c r="Z28" s="5"/>
      <c r="AA28" s="12"/>
      <c r="AB28" s="12"/>
      <c r="AC28" s="12"/>
      <c r="AD28" s="12"/>
      <c r="AF28" s="94" t="s">
        <v>49</v>
      </c>
      <c r="AG28" s="182" t="s">
        <v>47</v>
      </c>
      <c r="AH28" s="182"/>
      <c r="AI28" s="5">
        <v>4</v>
      </c>
      <c r="AJ28" s="15" t="s">
        <v>6</v>
      </c>
      <c r="AK28" s="182" t="s">
        <v>47</v>
      </c>
      <c r="AL28" s="182"/>
      <c r="AM28" s="96" t="s">
        <v>35</v>
      </c>
      <c r="AN28" s="73" t="s">
        <v>6</v>
      </c>
    </row>
    <row r="29" spans="2:40" ht="18.75" x14ac:dyDescent="0.25">
      <c r="E29" s="58"/>
      <c r="F29" s="8"/>
      <c r="G29" s="8"/>
      <c r="H29" s="7"/>
      <c r="I29" s="66"/>
      <c r="J29" s="17"/>
      <c r="K29" s="17"/>
      <c r="L29" s="30"/>
      <c r="M29" s="31"/>
      <c r="O29" s="56"/>
      <c r="P29" s="231"/>
      <c r="Q29" s="231"/>
      <c r="R29" s="232"/>
      <c r="V29" s="158" t="s">
        <v>58</v>
      </c>
      <c r="W29" s="159"/>
      <c r="X29" s="159"/>
      <c r="Y29" s="159"/>
      <c r="Z29" s="159"/>
      <c r="AA29" s="159"/>
      <c r="AB29" s="159"/>
      <c r="AC29" s="159"/>
      <c r="AD29" s="160"/>
      <c r="AF29" s="92"/>
      <c r="AG29" s="8"/>
      <c r="AH29" s="8"/>
      <c r="AI29" s="7"/>
      <c r="AJ29" s="66"/>
      <c r="AK29" s="8"/>
      <c r="AL29" s="8"/>
      <c r="AM29" s="97"/>
      <c r="AN29" s="69"/>
    </row>
    <row r="30" spans="2:40" x14ac:dyDescent="0.25">
      <c r="E30" s="59"/>
      <c r="F30" s="5"/>
      <c r="G30" s="5"/>
      <c r="H30" s="5"/>
      <c r="I30" s="5"/>
      <c r="J30" s="12"/>
      <c r="K30" s="12"/>
      <c r="L30" s="12"/>
      <c r="M30" s="12"/>
      <c r="O30" s="56"/>
      <c r="P30" s="231"/>
      <c r="Q30" s="231"/>
      <c r="R30" s="232"/>
      <c r="V30" s="60" t="s">
        <v>59</v>
      </c>
      <c r="W30" s="21"/>
      <c r="X30" s="21"/>
      <c r="Y30" s="21">
        <v>2</v>
      </c>
      <c r="Z30" s="23" t="s">
        <v>6</v>
      </c>
      <c r="AA30" s="189" t="s">
        <v>61</v>
      </c>
      <c r="AB30" s="189"/>
      <c r="AC30" s="42" t="s">
        <v>60</v>
      </c>
      <c r="AD30" s="43" t="s">
        <v>6</v>
      </c>
      <c r="AF30" s="80"/>
      <c r="AG30" s="5"/>
      <c r="AH30" s="5"/>
      <c r="AI30" s="5"/>
      <c r="AJ30" s="5"/>
      <c r="AK30" s="5"/>
      <c r="AL30" s="5"/>
      <c r="AM30" s="5"/>
      <c r="AN30" s="5"/>
    </row>
    <row r="31" spans="2:40" ht="18.75" x14ac:dyDescent="0.25">
      <c r="E31" s="190" t="s">
        <v>58</v>
      </c>
      <c r="F31" s="191"/>
      <c r="G31" s="191"/>
      <c r="H31" s="191"/>
      <c r="I31" s="191"/>
      <c r="J31" s="191"/>
      <c r="K31" s="191"/>
      <c r="L31" s="191"/>
      <c r="M31" s="192"/>
      <c r="O31" s="56"/>
      <c r="P31" s="231"/>
      <c r="Q31" s="231"/>
      <c r="R31" s="232"/>
      <c r="V31" s="58" t="s">
        <v>102</v>
      </c>
      <c r="W31" s="16"/>
      <c r="X31" s="16"/>
      <c r="Y31" s="127">
        <v>3.15</v>
      </c>
      <c r="Z31" s="127" t="s">
        <v>6</v>
      </c>
      <c r="AA31" s="16"/>
      <c r="AB31" s="44"/>
      <c r="AC31" s="16"/>
      <c r="AD31" s="18"/>
      <c r="AF31" s="206" t="s">
        <v>58</v>
      </c>
      <c r="AG31" s="207"/>
      <c r="AH31" s="207"/>
      <c r="AI31" s="207"/>
      <c r="AJ31" s="207"/>
      <c r="AK31" s="207"/>
      <c r="AL31" s="207"/>
      <c r="AM31" s="207"/>
      <c r="AN31" s="208"/>
    </row>
    <row r="32" spans="2:40" x14ac:dyDescent="0.25">
      <c r="E32" s="60" t="s">
        <v>59</v>
      </c>
      <c r="F32" s="21"/>
      <c r="G32" s="21"/>
      <c r="H32" s="21">
        <v>2</v>
      </c>
      <c r="I32" s="23" t="s">
        <v>6</v>
      </c>
      <c r="J32" s="189" t="s">
        <v>61</v>
      </c>
      <c r="K32" s="189"/>
      <c r="L32" s="42" t="s">
        <v>60</v>
      </c>
      <c r="M32" s="43" t="s">
        <v>6</v>
      </c>
      <c r="O32" s="56"/>
      <c r="P32" s="231"/>
      <c r="Q32" s="231"/>
      <c r="R32" s="232"/>
      <c r="V32" s="61"/>
      <c r="W32" s="27"/>
      <c r="X32" s="27"/>
      <c r="Y32" s="27"/>
      <c r="Z32" s="27"/>
      <c r="AA32" s="27"/>
      <c r="AB32" s="27"/>
      <c r="AC32" s="27"/>
      <c r="AD32" s="27"/>
      <c r="AF32" s="76" t="s">
        <v>59</v>
      </c>
      <c r="AG32" s="67"/>
      <c r="AH32" s="67"/>
      <c r="AI32" s="67">
        <v>2</v>
      </c>
      <c r="AJ32" s="63" t="s">
        <v>6</v>
      </c>
      <c r="AK32" s="180" t="s">
        <v>61</v>
      </c>
      <c r="AL32" s="180"/>
      <c r="AM32" s="62" t="s">
        <v>60</v>
      </c>
      <c r="AN32" s="68" t="s">
        <v>6</v>
      </c>
    </row>
    <row r="33" spans="2:40" x14ac:dyDescent="0.25">
      <c r="E33" s="58" t="s">
        <v>102</v>
      </c>
      <c r="F33" s="16"/>
      <c r="G33" s="16"/>
      <c r="H33" s="16">
        <v>3.15</v>
      </c>
      <c r="I33" s="16" t="s">
        <v>6</v>
      </c>
      <c r="J33" s="16"/>
      <c r="K33" s="44"/>
      <c r="L33" s="16"/>
      <c r="M33" s="18"/>
      <c r="O33" s="56"/>
      <c r="P33" s="231"/>
      <c r="Q33" s="231"/>
      <c r="R33" s="232"/>
      <c r="V33" s="61"/>
      <c r="W33" s="27"/>
      <c r="X33" s="27"/>
      <c r="Y33" s="27"/>
      <c r="Z33" s="27"/>
      <c r="AA33" s="27"/>
      <c r="AB33" s="27"/>
      <c r="AC33" s="27"/>
      <c r="AD33" s="27"/>
      <c r="AF33" s="92"/>
      <c r="AG33" s="7"/>
      <c r="AH33" s="7"/>
      <c r="AI33" s="7"/>
      <c r="AJ33" s="7"/>
      <c r="AK33" s="7"/>
      <c r="AL33" s="98"/>
      <c r="AM33" s="7"/>
      <c r="AN33" s="9"/>
    </row>
    <row r="34" spans="2:40" x14ac:dyDescent="0.25">
      <c r="E34" s="61"/>
      <c r="F34" s="27"/>
      <c r="G34" s="27"/>
      <c r="H34" s="27"/>
      <c r="I34" s="27"/>
      <c r="J34" s="27"/>
      <c r="K34" s="27"/>
      <c r="L34" s="27"/>
      <c r="M34" s="27"/>
      <c r="O34" s="101"/>
      <c r="P34" s="4"/>
      <c r="Q34" s="4"/>
      <c r="R34" s="3"/>
      <c r="S34" s="137"/>
      <c r="V34" s="61"/>
      <c r="W34" s="27"/>
      <c r="X34" s="27"/>
      <c r="Y34" s="27"/>
      <c r="Z34" s="27"/>
      <c r="AA34" s="27"/>
      <c r="AB34" s="27"/>
      <c r="AC34" s="27"/>
      <c r="AD34" s="27"/>
      <c r="AF34" s="80"/>
      <c r="AG34" s="5"/>
      <c r="AH34" s="5"/>
      <c r="AI34" s="5"/>
      <c r="AJ34" s="5"/>
      <c r="AK34" s="5"/>
      <c r="AL34" s="5"/>
      <c r="AM34" s="5"/>
      <c r="AN34" s="5"/>
    </row>
    <row r="35" spans="2:40" ht="18.75" x14ac:dyDescent="0.25">
      <c r="B35" s="110"/>
      <c r="E35" s="241" t="s">
        <v>81</v>
      </c>
      <c r="F35" s="242"/>
      <c r="G35" s="242"/>
      <c r="H35" s="242"/>
      <c r="I35" s="242"/>
      <c r="J35" s="242"/>
      <c r="K35" s="242"/>
      <c r="L35" s="242"/>
      <c r="M35" s="243"/>
      <c r="S35" s="137"/>
      <c r="V35" s="241" t="s">
        <v>81</v>
      </c>
      <c r="W35" s="242"/>
      <c r="X35" s="242"/>
      <c r="Y35" s="242"/>
      <c r="Z35" s="242"/>
      <c r="AA35" s="242"/>
      <c r="AB35" s="242"/>
      <c r="AC35" s="242"/>
      <c r="AD35" s="243"/>
      <c r="AF35" s="80"/>
      <c r="AG35" s="5"/>
      <c r="AH35" s="5"/>
      <c r="AI35" s="5"/>
      <c r="AJ35" s="5"/>
      <c r="AK35" s="5"/>
      <c r="AL35" s="5"/>
      <c r="AM35" s="5"/>
      <c r="AN35" s="5"/>
    </row>
    <row r="36" spans="2:40" x14ac:dyDescent="0.25">
      <c r="E36" s="105" t="s">
        <v>78</v>
      </c>
      <c r="F36" s="106"/>
      <c r="G36" s="240" t="s">
        <v>95</v>
      </c>
      <c r="H36" s="240"/>
      <c r="I36" s="109" t="s">
        <v>96</v>
      </c>
      <c r="J36" s="240" t="s">
        <v>97</v>
      </c>
      <c r="K36" s="239"/>
      <c r="L36" s="240" t="s">
        <v>94</v>
      </c>
      <c r="M36" s="244"/>
      <c r="Q36" s="137"/>
      <c r="V36" s="105" t="s">
        <v>78</v>
      </c>
      <c r="W36" s="106"/>
      <c r="X36" s="240" t="s">
        <v>95</v>
      </c>
      <c r="Y36" s="240"/>
      <c r="Z36" s="109" t="s">
        <v>96</v>
      </c>
      <c r="AA36" s="240" t="s">
        <v>97</v>
      </c>
      <c r="AB36" s="239"/>
      <c r="AC36" s="240" t="s">
        <v>94</v>
      </c>
      <c r="AD36" s="244"/>
      <c r="AF36" s="80"/>
      <c r="AG36" s="5"/>
      <c r="AH36" s="5"/>
      <c r="AI36" s="5"/>
      <c r="AJ36" s="5"/>
      <c r="AK36" s="5"/>
      <c r="AL36" s="5"/>
      <c r="AM36" s="5"/>
      <c r="AN36" s="5"/>
    </row>
    <row r="37" spans="2:40" ht="18.75" x14ac:dyDescent="0.25">
      <c r="E37" s="107"/>
      <c r="F37" s="108"/>
      <c r="G37" s="108"/>
      <c r="H37" s="108"/>
      <c r="I37" s="108"/>
      <c r="J37" s="7"/>
      <c r="K37" s="66"/>
      <c r="L37" s="65"/>
      <c r="M37" s="74"/>
      <c r="Q37" s="137"/>
      <c r="V37" s="107"/>
      <c r="W37" s="108"/>
      <c r="X37" s="108"/>
      <c r="Y37" s="108"/>
      <c r="Z37" s="108"/>
      <c r="AA37" s="7"/>
      <c r="AB37" s="66"/>
      <c r="AC37" s="65"/>
      <c r="AD37" s="74"/>
      <c r="AF37" s="206" t="s">
        <v>81</v>
      </c>
      <c r="AG37" s="207"/>
      <c r="AH37" s="207"/>
      <c r="AI37" s="207"/>
      <c r="AJ37" s="207"/>
      <c r="AK37" s="207"/>
      <c r="AL37" s="207"/>
      <c r="AM37" s="207"/>
      <c r="AN37" s="208"/>
    </row>
    <row r="38" spans="2:40" x14ac:dyDescent="0.25">
      <c r="E38" s="105" t="s">
        <v>80</v>
      </c>
      <c r="F38" s="106"/>
      <c r="G38" s="239" t="s">
        <v>92</v>
      </c>
      <c r="H38" s="239"/>
      <c r="I38" s="239"/>
      <c r="J38" s="239" t="s">
        <v>93</v>
      </c>
      <c r="K38" s="239"/>
      <c r="L38" s="234" t="s">
        <v>91</v>
      </c>
      <c r="M38" s="235"/>
      <c r="V38" s="105" t="s">
        <v>80</v>
      </c>
      <c r="W38" s="106"/>
      <c r="X38" s="239" t="s">
        <v>92</v>
      </c>
      <c r="Y38" s="239"/>
      <c r="Z38" s="239"/>
      <c r="AA38" s="239" t="s">
        <v>93</v>
      </c>
      <c r="AB38" s="239"/>
      <c r="AC38" s="234" t="s">
        <v>91</v>
      </c>
      <c r="AD38" s="235"/>
      <c r="AF38" s="209" t="s">
        <v>78</v>
      </c>
      <c r="AG38" s="210"/>
      <c r="AH38" s="210"/>
      <c r="AI38" s="210"/>
      <c r="AJ38" s="210"/>
      <c r="AK38" s="240" t="s">
        <v>18</v>
      </c>
      <c r="AL38" s="240"/>
      <c r="AM38" s="62" t="s">
        <v>72</v>
      </c>
      <c r="AN38" s="68" t="s">
        <v>6</v>
      </c>
    </row>
    <row r="39" spans="2:40" x14ac:dyDescent="0.25">
      <c r="E39" s="107"/>
      <c r="F39" s="108"/>
      <c r="G39" s="140"/>
      <c r="H39" s="140"/>
      <c r="I39" s="140"/>
      <c r="J39" s="140"/>
      <c r="K39" s="140"/>
      <c r="L39" s="140"/>
      <c r="M39" s="141"/>
      <c r="Q39" s="137"/>
      <c r="V39" s="107"/>
      <c r="W39" s="108"/>
      <c r="X39" s="140"/>
      <c r="Y39" s="140"/>
      <c r="Z39" s="140"/>
      <c r="AA39" s="140"/>
      <c r="AB39" s="140"/>
      <c r="AC39" s="140"/>
      <c r="AD39" s="141"/>
      <c r="AF39" s="211"/>
      <c r="AG39" s="212"/>
      <c r="AH39" s="212"/>
      <c r="AI39" s="212"/>
      <c r="AJ39" s="212"/>
      <c r="AK39" s="217" t="s">
        <v>19</v>
      </c>
      <c r="AL39" s="217"/>
      <c r="AM39" s="64" t="s">
        <v>73</v>
      </c>
      <c r="AN39" s="73" t="s">
        <v>6</v>
      </c>
    </row>
    <row r="40" spans="2:40" x14ac:dyDescent="0.25">
      <c r="J40" s="27"/>
      <c r="K40" s="27"/>
      <c r="L40" s="27"/>
      <c r="M40" s="27"/>
      <c r="Q40" s="137"/>
      <c r="AA40" s="27"/>
      <c r="AB40" s="27"/>
      <c r="AC40" s="27"/>
      <c r="AD40" s="27"/>
      <c r="AF40" s="211"/>
      <c r="AG40" s="212"/>
      <c r="AH40" s="212"/>
      <c r="AI40" s="212"/>
      <c r="AJ40" s="212"/>
      <c r="AK40" s="217" t="s">
        <v>20</v>
      </c>
      <c r="AL40" s="217"/>
      <c r="AM40" s="64" t="s">
        <v>74</v>
      </c>
      <c r="AN40" s="73" t="s">
        <v>6</v>
      </c>
    </row>
    <row r="41" spans="2:40" x14ac:dyDescent="0.25">
      <c r="AF41" s="211"/>
      <c r="AG41" s="212"/>
      <c r="AH41" s="212"/>
      <c r="AI41" s="212"/>
      <c r="AJ41" s="212"/>
      <c r="AK41" s="217" t="s">
        <v>21</v>
      </c>
      <c r="AL41" s="217"/>
      <c r="AM41" s="64" t="s">
        <v>75</v>
      </c>
      <c r="AN41" s="73" t="s">
        <v>6</v>
      </c>
    </row>
    <row r="42" spans="2:40" x14ac:dyDescent="0.25">
      <c r="AF42" s="211"/>
      <c r="AG42" s="212"/>
      <c r="AH42" s="212"/>
      <c r="AI42" s="212"/>
      <c r="AJ42" s="212"/>
      <c r="AK42" s="217" t="s">
        <v>22</v>
      </c>
      <c r="AL42" s="217"/>
      <c r="AM42" s="64" t="s">
        <v>76</v>
      </c>
      <c r="AN42" s="73" t="s">
        <v>6</v>
      </c>
    </row>
    <row r="43" spans="2:40" x14ac:dyDescent="0.25">
      <c r="AF43" s="211"/>
      <c r="AG43" s="212"/>
      <c r="AH43" s="212"/>
      <c r="AI43" s="212"/>
      <c r="AJ43" s="212"/>
      <c r="AK43" s="217" t="s">
        <v>23</v>
      </c>
      <c r="AL43" s="236"/>
      <c r="AM43" s="64" t="s">
        <v>77</v>
      </c>
      <c r="AN43" s="73" t="s">
        <v>6</v>
      </c>
    </row>
    <row r="44" spans="2:40" x14ac:dyDescent="0.25">
      <c r="AF44" s="213"/>
      <c r="AG44" s="214"/>
      <c r="AH44" s="214"/>
      <c r="AI44" s="214"/>
      <c r="AJ44" s="214"/>
      <c r="AK44" s="7"/>
      <c r="AL44" s="66"/>
      <c r="AM44" s="65"/>
      <c r="AN44" s="74"/>
    </row>
    <row r="45" spans="2:40" x14ac:dyDescent="0.25">
      <c r="AF45" s="209" t="s">
        <v>80</v>
      </c>
      <c r="AG45" s="210"/>
      <c r="AH45" s="239" t="s">
        <v>25</v>
      </c>
      <c r="AI45" s="239"/>
      <c r="AJ45" s="239"/>
      <c r="AK45" s="239" t="s">
        <v>28</v>
      </c>
      <c r="AL45" s="239"/>
      <c r="AM45" s="234" t="s">
        <v>30</v>
      </c>
      <c r="AN45" s="235"/>
    </row>
    <row r="46" spans="2:40" x14ac:dyDescent="0.25">
      <c r="AF46" s="211"/>
      <c r="AG46" s="212"/>
      <c r="AH46" s="236" t="s">
        <v>26</v>
      </c>
      <c r="AI46" s="236"/>
      <c r="AJ46" s="236"/>
      <c r="AK46" s="236" t="s">
        <v>29</v>
      </c>
      <c r="AL46" s="236"/>
      <c r="AM46" s="237" t="s">
        <v>30</v>
      </c>
      <c r="AN46" s="238"/>
    </row>
    <row r="47" spans="2:40" x14ac:dyDescent="0.25">
      <c r="AF47" s="211"/>
      <c r="AG47" s="212"/>
      <c r="AH47" s="236" t="s">
        <v>27</v>
      </c>
      <c r="AI47" s="236"/>
      <c r="AJ47" s="236"/>
      <c r="AK47" s="236" t="s">
        <v>79</v>
      </c>
      <c r="AL47" s="236"/>
      <c r="AM47" s="237" t="s">
        <v>31</v>
      </c>
      <c r="AN47" s="238"/>
    </row>
    <row r="48" spans="2:40" x14ac:dyDescent="0.25">
      <c r="AF48" s="213"/>
      <c r="AG48" s="214"/>
      <c r="AH48" s="140"/>
      <c r="AI48" s="140"/>
      <c r="AJ48" s="140"/>
      <c r="AK48" s="140"/>
      <c r="AL48" s="140"/>
      <c r="AM48" s="140"/>
      <c r="AN48" s="141"/>
    </row>
    <row r="49" spans="37:40" x14ac:dyDescent="0.25">
      <c r="AK49" s="27"/>
      <c r="AL49" s="27"/>
      <c r="AM49" s="27"/>
      <c r="AN49" s="27"/>
    </row>
  </sheetData>
  <mergeCells count="183">
    <mergeCell ref="L36:M36"/>
    <mergeCell ref="AF19:AH19"/>
    <mergeCell ref="AI19:AJ19"/>
    <mergeCell ref="AG20:AH20"/>
    <mergeCell ref="AI20:AJ20"/>
    <mergeCell ref="AG21:AH21"/>
    <mergeCell ref="AI21:AJ21"/>
    <mergeCell ref="AK40:AL40"/>
    <mergeCell ref="AK41:AL41"/>
    <mergeCell ref="AG26:AH26"/>
    <mergeCell ref="AK26:AL26"/>
    <mergeCell ref="AG27:AH27"/>
    <mergeCell ref="AK27:AL27"/>
    <mergeCell ref="AG28:AH28"/>
    <mergeCell ref="AK28:AL28"/>
    <mergeCell ref="AF37:AN37"/>
    <mergeCell ref="AF38:AJ44"/>
    <mergeCell ref="AK38:AL38"/>
    <mergeCell ref="AK39:AL39"/>
    <mergeCell ref="AK24:AL24"/>
    <mergeCell ref="AG25:AH25"/>
    <mergeCell ref="AK25:AL25"/>
    <mergeCell ref="AG24:AH24"/>
    <mergeCell ref="L38:M38"/>
    <mergeCell ref="L39:M39"/>
    <mergeCell ref="J39:K39"/>
    <mergeCell ref="E31:M31"/>
    <mergeCell ref="J32:K32"/>
    <mergeCell ref="F26:G26"/>
    <mergeCell ref="J25:K25"/>
    <mergeCell ref="J26:K26"/>
    <mergeCell ref="AA36:AB36"/>
    <mergeCell ref="AA38:AB38"/>
    <mergeCell ref="AA39:AB39"/>
    <mergeCell ref="AA30:AB30"/>
    <mergeCell ref="V35:AD35"/>
    <mergeCell ref="X36:Y36"/>
    <mergeCell ref="AC36:AD36"/>
    <mergeCell ref="X38:Z38"/>
    <mergeCell ref="AC38:AD38"/>
    <mergeCell ref="G39:I39"/>
    <mergeCell ref="J38:K38"/>
    <mergeCell ref="G38:I38"/>
    <mergeCell ref="G36:H36"/>
    <mergeCell ref="J36:K36"/>
    <mergeCell ref="E35:M35"/>
    <mergeCell ref="AM4:AN4"/>
    <mergeCell ref="AM48:AN48"/>
    <mergeCell ref="AF2:AN2"/>
    <mergeCell ref="P22:R24"/>
    <mergeCell ref="P27:R33"/>
    <mergeCell ref="E2:R2"/>
    <mergeCell ref="AM45:AN45"/>
    <mergeCell ref="AH46:AJ46"/>
    <mergeCell ref="AK46:AL46"/>
    <mergeCell ref="AM46:AN46"/>
    <mergeCell ref="AH47:AJ47"/>
    <mergeCell ref="AK47:AL47"/>
    <mergeCell ref="AM47:AN47"/>
    <mergeCell ref="AK42:AL42"/>
    <mergeCell ref="AK43:AL43"/>
    <mergeCell ref="AF45:AG48"/>
    <mergeCell ref="AH45:AJ45"/>
    <mergeCell ref="AK45:AL45"/>
    <mergeCell ref="AH48:AJ48"/>
    <mergeCell ref="AF31:AN31"/>
    <mergeCell ref="AK32:AL32"/>
    <mergeCell ref="J27:K27"/>
    <mergeCell ref="J28:K28"/>
    <mergeCell ref="AK48:AL48"/>
    <mergeCell ref="L12:M12"/>
    <mergeCell ref="J12:K12"/>
    <mergeCell ref="H12:I12"/>
    <mergeCell ref="H13:I13"/>
    <mergeCell ref="O3:R3"/>
    <mergeCell ref="AF3:AN3"/>
    <mergeCell ref="AG7:AH8"/>
    <mergeCell ref="AI7:AI8"/>
    <mergeCell ref="AJ7:AJ8"/>
    <mergeCell ref="AK7:AK8"/>
    <mergeCell ref="AL7:AL8"/>
    <mergeCell ref="AM7:AM8"/>
    <mergeCell ref="AN7:AN8"/>
    <mergeCell ref="W4:X4"/>
    <mergeCell ref="Y4:Z4"/>
    <mergeCell ref="AA4:AB4"/>
    <mergeCell ref="W5:W6"/>
    <mergeCell ref="X5:X6"/>
    <mergeCell ref="Y7:Y8"/>
    <mergeCell ref="Z7:Z8"/>
    <mergeCell ref="AA7:AA8"/>
    <mergeCell ref="AG4:AH4"/>
    <mergeCell ref="AI4:AJ4"/>
    <mergeCell ref="AK4:AL4"/>
    <mergeCell ref="H18:I18"/>
    <mergeCell ref="H19:I19"/>
    <mergeCell ref="E17:G17"/>
    <mergeCell ref="F24:G24"/>
    <mergeCell ref="J24:K24"/>
    <mergeCell ref="AF11:AN11"/>
    <mergeCell ref="AF12:AH18"/>
    <mergeCell ref="F21:I21"/>
    <mergeCell ref="J21:M21"/>
    <mergeCell ref="F19:G19"/>
    <mergeCell ref="F18:G18"/>
    <mergeCell ref="Q13:R13"/>
    <mergeCell ref="AI14:AJ14"/>
    <mergeCell ref="AI15:AJ15"/>
    <mergeCell ref="AI16:AJ16"/>
    <mergeCell ref="AI17:AJ17"/>
    <mergeCell ref="AI18:AJ18"/>
    <mergeCell ref="AI12:AJ12"/>
    <mergeCell ref="AK12:AL12"/>
    <mergeCell ref="AM12:AN12"/>
    <mergeCell ref="AI13:AJ13"/>
    <mergeCell ref="Y12:Z12"/>
    <mergeCell ref="AA12:AB12"/>
    <mergeCell ref="V12:X16"/>
    <mergeCell ref="F25:G25"/>
    <mergeCell ref="AG23:AJ23"/>
    <mergeCell ref="AK23:AN23"/>
    <mergeCell ref="E3:M3"/>
    <mergeCell ref="F22:G22"/>
    <mergeCell ref="J22:K22"/>
    <mergeCell ref="E11:M11"/>
    <mergeCell ref="L4:M4"/>
    <mergeCell ref="F7:G8"/>
    <mergeCell ref="M7:M8"/>
    <mergeCell ref="L7:L8"/>
    <mergeCell ref="K7:K8"/>
    <mergeCell ref="J7:J8"/>
    <mergeCell ref="I7:I8"/>
    <mergeCell ref="H7:H8"/>
    <mergeCell ref="F23:G23"/>
    <mergeCell ref="J23:K23"/>
    <mergeCell ref="F4:G4"/>
    <mergeCell ref="H4:I4"/>
    <mergeCell ref="J4:K4"/>
    <mergeCell ref="E12:G16"/>
    <mergeCell ref="F5:F6"/>
    <mergeCell ref="G5:G6"/>
    <mergeCell ref="H5:H6"/>
    <mergeCell ref="I5:I6"/>
    <mergeCell ref="AA26:AB26"/>
    <mergeCell ref="V29:AD29"/>
    <mergeCell ref="W18:X18"/>
    <mergeCell ref="W19:X19"/>
    <mergeCell ref="V17:X17"/>
    <mergeCell ref="Y17:Z17"/>
    <mergeCell ref="Y18:Z18"/>
    <mergeCell ref="Y19:Z19"/>
    <mergeCell ref="W21:Z21"/>
    <mergeCell ref="AA21:AD21"/>
    <mergeCell ref="W22:X22"/>
    <mergeCell ref="AA22:AB22"/>
    <mergeCell ref="W23:X23"/>
    <mergeCell ref="AA23:AB23"/>
    <mergeCell ref="W24:X24"/>
    <mergeCell ref="AA24:AB24"/>
    <mergeCell ref="W25:X25"/>
    <mergeCell ref="AA25:AB25"/>
    <mergeCell ref="W26:X26"/>
    <mergeCell ref="H14:I14"/>
    <mergeCell ref="H15:I15"/>
    <mergeCell ref="H16:I16"/>
    <mergeCell ref="H17:I17"/>
    <mergeCell ref="X39:Z39"/>
    <mergeCell ref="AC39:AD39"/>
    <mergeCell ref="V2:AD2"/>
    <mergeCell ref="V3:AD3"/>
    <mergeCell ref="AC4:AD4"/>
    <mergeCell ref="Y5:Y6"/>
    <mergeCell ref="Z5:Z6"/>
    <mergeCell ref="W7:X8"/>
    <mergeCell ref="AC7:AC8"/>
    <mergeCell ref="AD7:AD8"/>
    <mergeCell ref="V11:AD11"/>
    <mergeCell ref="AB7:AB8"/>
    <mergeCell ref="Y13:Z13"/>
    <mergeCell ref="Y14:Z14"/>
    <mergeCell ref="Y15:Z15"/>
    <mergeCell ref="Y16:Z16"/>
    <mergeCell ref="AC12:AD12"/>
  </mergeCells>
  <hyperlinks>
    <hyperlink ref="B3" r:id="rId1" xr:uid="{1E4E17A8-62D5-4EE8-9A68-6CB385A6A1F0}"/>
    <hyperlink ref="B6" r:id="rId2" xr:uid="{C2C44CEC-9F4D-456B-8703-3B2540A0BEA9}"/>
    <hyperlink ref="B7" r:id="rId3" xr:uid="{DA2EAE72-81F8-45B0-ABA1-8FE72D3B0C04}"/>
    <hyperlink ref="B5" r:id="rId4" xr:uid="{0A9DE74E-AC66-46CC-A7D0-CEE9F2C023D8}"/>
    <hyperlink ref="AF2:AN2" r:id="rId5" display="Advanced Circuits Capabilities" xr:uid="{7ACB3F1E-5DEE-476D-807F-EDF5FE4903C9}"/>
    <hyperlink ref="B4" r:id="rId6" xr:uid="{E9AA3BFC-B7DF-462E-BCB6-A50EEDB96221}"/>
  </hyperlinks>
  <pageMargins left="0.7" right="0.7" top="0.75" bottom="0.75" header="0.3" footer="0.3"/>
  <pageSetup orientation="portrait" r:id="rId7"/>
  <ignoredErrors>
    <ignoredError sqref="H22 H23:H24 L22:L24 L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Bray</dc:creator>
  <cp:lastModifiedBy>Michael Bray</cp:lastModifiedBy>
  <dcterms:created xsi:type="dcterms:W3CDTF">2021-01-28T14:13:44Z</dcterms:created>
  <dcterms:modified xsi:type="dcterms:W3CDTF">2023-05-09T14:48:54Z</dcterms:modified>
</cp:coreProperties>
</file>