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Growth-stock-high-volume-short/"/>
    </mc:Choice>
  </mc:AlternateContent>
  <xr:revisionPtr revIDLastSave="71" documentId="13_ncr:1_{6C2AE254-66F2-4EF6-B21C-8678AAFEBF9A}" xr6:coauthVersionLast="47" xr6:coauthVersionMax="47" xr10:uidLastSave="{A03B7C67-0CA3-408F-BAA4-2F1DB5A3787F}"/>
  <bookViews>
    <workbookView xWindow="2640" yWindow="2640" windowWidth="28800" windowHeight="1588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J2" i="1"/>
  <c r="J3" i="1"/>
  <c r="I2" i="1"/>
  <c r="H2" i="1"/>
  <c r="G2" i="1"/>
  <c r="D2" i="1"/>
  <c r="N3" i="1"/>
  <c r="M3" i="1"/>
  <c r="O3" i="1" s="1"/>
  <c r="H3" i="1"/>
  <c r="G3" i="1"/>
  <c r="I3" i="1" s="1"/>
</calcChain>
</file>

<file path=xl/sharedStrings.xml><?xml version="1.0" encoding="utf-8"?>
<sst xmlns="http://schemas.openxmlformats.org/spreadsheetml/2006/main" count="18" uniqueCount="18">
  <si>
    <t>PnL</t>
  </si>
  <si>
    <t>Courtage</t>
  </si>
  <si>
    <t>PnL (ink courtage)</t>
  </si>
  <si>
    <t>buy price</t>
  </si>
  <si>
    <t>sell price</t>
  </si>
  <si>
    <t>Cum PnL</t>
  </si>
  <si>
    <t>n shares</t>
  </si>
  <si>
    <t>Date</t>
  </si>
  <si>
    <t>Name</t>
  </si>
  <si>
    <t>SF</t>
  </si>
  <si>
    <t>theor sell</t>
  </si>
  <si>
    <t>theor return</t>
  </si>
  <si>
    <t>real return</t>
  </si>
  <si>
    <t>NIBE B</t>
  </si>
  <si>
    <t>note</t>
  </si>
  <si>
    <t>Time initiated</t>
  </si>
  <si>
    <t>est trans cost</t>
  </si>
  <si>
    <t>theor buy (close)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</si>
</sst>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21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O9" sqref="O9"/>
    </sheetView>
  </sheetViews>
  <sheetFormatPr defaultRowHeight="15" x14ac:dyDescent="0.25"/>
  <cols>
    <col min="1" max="1" width="10.42578125" bestFit="1" customWidth="1"/>
    <col min="2" max="2" width="13.5703125" bestFit="1" customWidth="1"/>
    <col min="3" max="3" width="10.42578125" customWidth="1"/>
    <col min="4" max="5" width="10.42578125" style="2" customWidth="1"/>
    <col min="6" max="6" width="10.42578125" customWidth="1"/>
    <col min="9" max="9" width="16.140625" bestFit="1" customWidth="1"/>
    <col min="15" max="15" width="12.5703125" bestFit="1" customWidth="1"/>
  </cols>
  <sheetData>
    <row r="1" spans="1:16" x14ac:dyDescent="0.25">
      <c r="A1" t="s">
        <v>7</v>
      </c>
      <c r="B1" t="s">
        <v>15</v>
      </c>
      <c r="C1" t="s">
        <v>8</v>
      </c>
      <c r="D1" s="2" t="s">
        <v>3</v>
      </c>
      <c r="E1" s="2" t="s">
        <v>4</v>
      </c>
      <c r="F1" t="s">
        <v>6</v>
      </c>
      <c r="G1" t="s">
        <v>0</v>
      </c>
      <c r="H1" t="s">
        <v>1</v>
      </c>
      <c r="I1" t="s">
        <v>2</v>
      </c>
      <c r="J1" t="s">
        <v>5</v>
      </c>
      <c r="K1" t="s">
        <v>17</v>
      </c>
      <c r="L1" t="s">
        <v>10</v>
      </c>
      <c r="M1" t="s">
        <v>11</v>
      </c>
      <c r="N1" t="s">
        <v>12</v>
      </c>
      <c r="O1" t="s">
        <v>16</v>
      </c>
      <c r="P1" t="s">
        <v>14</v>
      </c>
    </row>
    <row r="2" spans="1:16" x14ac:dyDescent="0.25">
      <c r="A2" s="1">
        <v>44564</v>
      </c>
      <c r="B2" s="6">
        <v>0.38908564814814817</v>
      </c>
      <c r="C2" t="s">
        <v>13</v>
      </c>
      <c r="D2" s="2">
        <f>(250*133.35+500*131.5)/750</f>
        <v>132.11666666666667</v>
      </c>
      <c r="E2" s="2">
        <v>134.9</v>
      </c>
      <c r="F2">
        <v>750</v>
      </c>
      <c r="G2">
        <f>(E2-D2)*F2</f>
        <v>2087.4999999999986</v>
      </c>
      <c r="H2">
        <f>29*2</f>
        <v>58</v>
      </c>
      <c r="I2">
        <f>G2-H2</f>
        <v>2029.4999999999986</v>
      </c>
      <c r="J2" s="3">
        <f>I2+J3</f>
        <v>2631.4999999999955</v>
      </c>
      <c r="K2">
        <v>131.5</v>
      </c>
      <c r="L2">
        <v>135</v>
      </c>
      <c r="M2" s="4">
        <f>K2/L2-1</f>
        <v>-2.5925925925925908E-2</v>
      </c>
      <c r="N2" s="4">
        <f>D2/E2-1</f>
        <v>-2.0632567333827456E-2</v>
      </c>
      <c r="O2" s="5">
        <f>M2-N2</f>
        <v>-5.2933585920984516E-3</v>
      </c>
    </row>
    <row r="3" spans="1:16" x14ac:dyDescent="0.25">
      <c r="A3" s="1">
        <v>44559</v>
      </c>
      <c r="B3" s="1"/>
      <c r="C3" s="1" t="s">
        <v>9</v>
      </c>
      <c r="D3" s="2">
        <v>48.29</v>
      </c>
      <c r="E3" s="2">
        <v>48.62</v>
      </c>
      <c r="F3">
        <v>2000</v>
      </c>
      <c r="G3" s="3">
        <f>(E3-D3)*F3</f>
        <v>659.99999999999659</v>
      </c>
      <c r="H3">
        <f>29*2</f>
        <v>58</v>
      </c>
      <c r="I3" s="3">
        <f>G3-H3</f>
        <v>601.99999999999659</v>
      </c>
      <c r="J3" s="3">
        <f>I3+J4</f>
        <v>601.99999999999659</v>
      </c>
      <c r="K3">
        <v>48.2</v>
      </c>
      <c r="L3">
        <v>48.78</v>
      </c>
      <c r="M3" s="4">
        <f>K3/L3-1</f>
        <v>-1.1890118901188962E-2</v>
      </c>
      <c r="N3" s="4">
        <f>D3/E3-1</f>
        <v>-6.7873303167420573E-3</v>
      </c>
      <c r="O3" s="5">
        <f>M3-N3</f>
        <v>-5.1027885844469045E-3</v>
      </c>
    </row>
    <row r="4" spans="1:16" x14ac:dyDescent="0.25">
      <c r="A4" s="1">
        <v>44558</v>
      </c>
      <c r="B4" s="1"/>
      <c r="C4" s="1"/>
      <c r="G4" s="2"/>
      <c r="I4" s="3"/>
      <c r="J4">
        <v>0</v>
      </c>
    </row>
    <row r="5" spans="1:16" x14ac:dyDescent="0.25">
      <c r="A5" s="1"/>
      <c r="B5" s="1"/>
      <c r="C5" s="1"/>
      <c r="G5" s="2"/>
      <c r="I5" s="3"/>
    </row>
    <row r="6" spans="1:16" x14ac:dyDescent="0.25">
      <c r="A6" s="1"/>
      <c r="B6" s="1"/>
      <c r="C6" s="1"/>
      <c r="G6" s="2"/>
      <c r="I6" s="3"/>
    </row>
    <row r="7" spans="1:16" x14ac:dyDescent="0.25">
      <c r="A7" s="1"/>
      <c r="B7" s="1"/>
      <c r="C7" s="1"/>
      <c r="G7" s="2"/>
      <c r="I7" s="3"/>
    </row>
    <row r="8" spans="1:16" x14ac:dyDescent="0.25">
      <c r="A8" s="1"/>
      <c r="B8" s="1"/>
      <c r="C8" s="1"/>
      <c r="F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Steffen</cp:lastModifiedBy>
  <dcterms:created xsi:type="dcterms:W3CDTF">2015-06-05T18:19:34Z</dcterms:created>
  <dcterms:modified xsi:type="dcterms:W3CDTF">2022-01-04T09:24:53Z</dcterms:modified>
</cp:coreProperties>
</file>