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jo-ajogu/Library/CloudStorage/OneDrive-Personal/PhD Thesis/ANU Research stay/Data/"/>
    </mc:Choice>
  </mc:AlternateContent>
  <xr:revisionPtr revIDLastSave="0" documentId="13_ncr:1_{4CDA5525-B76F-8246-BAB2-E5627A2C4B35}" xr6:coauthVersionLast="47" xr6:coauthVersionMax="47" xr10:uidLastSave="{00000000-0000-0000-0000-000000000000}"/>
  <bookViews>
    <workbookView xWindow="28800" yWindow="0" windowWidth="38400" windowHeight="21600" activeTab="7" xr2:uid="{00000000-000D-0000-FFFF-FFFF00000000}"/>
  </bookViews>
  <sheets>
    <sheet name="fldAs B-E,2-10" sheetId="2" r:id="rId1"/>
    <sheet name="fldAs FG 2-10" sheetId="3" r:id="rId2"/>
    <sheet name="Fd-FNR &amp; LytB.Fd-FNR" sheetId="7" r:id="rId3"/>
    <sheet name="fldAs" sheetId="6" r:id="rId4"/>
    <sheet name="Sheet2" sheetId="5" r:id="rId5"/>
    <sheet name="Fd-FNR &amp; PfLytB.FdFNR" sheetId="4" r:id="rId6"/>
    <sheet name="Data means" sheetId="1" r:id="rId7"/>
    <sheet name="Data for export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2" i="1"/>
  <c r="AH3" i="1"/>
  <c r="AH4" i="1"/>
  <c r="AH5" i="1"/>
  <c r="AH6" i="1"/>
  <c r="AH7" i="1"/>
  <c r="AH2" i="1"/>
  <c r="AG3" i="1"/>
  <c r="AG4" i="1"/>
  <c r="AG5" i="1"/>
  <c r="AG6" i="1"/>
  <c r="AG7" i="1"/>
  <c r="AG2" i="1"/>
  <c r="AE3" i="1"/>
  <c r="AE4" i="1"/>
  <c r="AE5" i="1"/>
  <c r="AE6" i="1"/>
  <c r="AE7" i="1"/>
  <c r="AE2" i="1"/>
  <c r="AF7" i="1"/>
  <c r="AF2" i="1"/>
  <c r="AF3" i="1"/>
  <c r="AF4" i="1"/>
  <c r="AF5" i="1"/>
  <c r="AF6" i="1"/>
  <c r="AC3" i="1"/>
  <c r="AC4" i="1"/>
  <c r="AC5" i="1"/>
  <c r="AC7" i="1"/>
  <c r="AC6" i="1"/>
  <c r="AC2" i="1"/>
  <c r="AB3" i="1"/>
  <c r="AB4" i="1"/>
  <c r="AB5" i="1"/>
  <c r="AB6" i="1"/>
  <c r="AB7" i="1"/>
  <c r="AB2" i="1"/>
  <c r="AA3" i="1"/>
  <c r="AA4" i="1"/>
  <c r="AA5" i="1"/>
  <c r="AA7" i="1"/>
  <c r="AA6" i="1"/>
  <c r="AA2" i="1"/>
  <c r="W5" i="1"/>
  <c r="W3" i="1"/>
  <c r="W4" i="1"/>
  <c r="W6" i="1"/>
  <c r="W7" i="1"/>
  <c r="W2" i="1"/>
  <c r="S3" i="1"/>
  <c r="S4" i="1"/>
  <c r="S5" i="1"/>
  <c r="S6" i="1"/>
  <c r="S7" i="1"/>
  <c r="S2" i="1"/>
  <c r="O3" i="1"/>
  <c r="O4" i="1"/>
  <c r="O5" i="1"/>
  <c r="O6" i="1"/>
  <c r="O7" i="1"/>
  <c r="O2" i="1"/>
  <c r="Z4" i="1"/>
  <c r="Z3" i="1"/>
  <c r="Z5" i="1"/>
  <c r="Z6" i="1"/>
  <c r="Z7" i="1"/>
  <c r="Z2" i="1"/>
  <c r="Y2" i="1"/>
  <c r="Y3" i="1"/>
  <c r="Y4" i="1"/>
  <c r="Y5" i="1"/>
  <c r="Y6" i="1"/>
  <c r="Y7" i="1"/>
  <c r="I3" i="1"/>
  <c r="I4" i="1"/>
  <c r="I5" i="1"/>
  <c r="I6" i="1"/>
  <c r="I7" i="1"/>
  <c r="I2" i="1"/>
  <c r="E3" i="1"/>
  <c r="E4" i="1"/>
  <c r="E5" i="1"/>
  <c r="E6" i="1"/>
  <c r="E7" i="1"/>
  <c r="E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 Plate Reader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LUM, V_1.04_11/2011_LUMINESCENCE (Nov 02 2011/17.53.34)
INA, V_1.05_11/2011_S3LCE_ALPHA (Nov  3 2011/09.27.24)
INB, V_1.05_11/2011_S3LCE_ALPHA (Nov  3 2011/09.27.24)
TCAN, V_1.00_02/2008_S3FTCAN (Feb 21 2008/17.19.16)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 Plate Reader</author>
  </authors>
  <commentList>
    <comment ref="E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LUM, V_1.04_11/2011_LUMINESCENCE (Nov 02 2011/17.53.34)
INA, V_1.05_11/2011_S3LCE_ALPHA (Nov  3 2011/09.27.24)
INB, V_1.05_11/2011_S3LCE_ALPHA (Nov  3 2011/09.27.24)
TCAN, V_1.00_02/2008_S3FTCAN (Feb 21 2008/17.19.16)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 Plate Reader</author>
  </authors>
  <commentList>
    <comment ref="E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LUM, V_1.04_11/2011_LUMINESCENCE (Nov 02 2011/17.53.34)
INA, V_1.05_11/2011_S3LCE_ALPHA (Nov  3 2011/09.27.24)
INB, V_1.05_11/2011_S3LCE_ALPHA (Nov  3 2011/09.27.24)
TCAN, V_1.00_02/2008_S3FTCAN (Feb 21 2008/17.19.16)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 Plate Reader</author>
  </authors>
  <commentList>
    <comment ref="E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LUM, V_1.04_11/2011_LUMINESCENCE (Nov 02 2011/17.53.34)
INA, V_1.05_11/2011_S3LCE_ALPHA (Nov  3 2011/09.27.24)
INB, V_1.05_11/2011_S3LCE_ALPHA (Nov  3 2011/09.27.24)
TCAN, V_1.00_02/2008_S3FTCAN (Feb 21 2008/17.19.16)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 Plate Reader</author>
  </authors>
  <commentList>
    <comment ref="E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LUM, V_1.04_11/2011_LUMINESCENCE (Nov 02 2011/17.53.34)
INA, V_1.05_11/2011_S3LCE_ALPHA (Nov  3 2011/09.27.24)
INB, V_1.05_11/2011_S3LCE_ALPHA (Nov  3 2011/09.27.24)
TCAN, V_1.00_02/2008_S3FTCAN (Feb 21 2008/17.19.16)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Tecan Plate Reader</author>
  </authors>
  <commentList>
    <comment ref="E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 xml:space="preserve">Tecan.At.Common, 3.8.2.0
Tecan.At.Common.DocumentManagement, 3.8.2.0
Tecan.At.Common.DocumentManagement.Reader, 3.5.2.0
Tecan.At.Common.MCS, 3.8.2.0
Tecan.At.Common.Results, 3.8.2.0
Tecan.At.Common.UI, 3.8.2.0
Tecan.At.Communication.Common, 3.8.2.0
Tecan.At.Communication.Port.IP, 3.8.2.0
Tecan.At.Communication.Port.RS232, 3.8.2.0
Tecan.At.Communication.Port.SIM.Common, 3.8.2.0
Tecan.At.Communication.Port.USB, 3.8.2.0
Tecan.At.Communication.Server, 3.8.2.0
Tecan.At.Communication.SIM.AMR, 3.5.2.0
Tecan.At.Communication.SIM.AMRPlus, 3.5.2.0
Tecan.At.Communication.SIM.Connect, 3.8.2.0
Tecan.At.Communication.SIM.GeniosUltra, 3.5.2.0
Tecan.At.Communication.SIM.Safire3, 3.5.2.0
Tecan.At.Communication.SIM.Safire3Pro, 3.5.2.0
Tecan.At.Communication.SIM.SunriseMini, 3.5.2.0
Tecan.At.Instrument.Common, 3.8.2.0
Tecan.At.Instrument.Common.GCM, 3.8.2.0
Tecan.At.Instrument.Common.Reader, 3.5.2.0
Tecan.At.Instrument.Common.Stacker, 3.8.2.0
Tecan.At.Instrument.Gas.GCM, 3.8.2.0
Tecan.At.Instrument.GCM.Server, 3.8.2.0
Tecan.At.Instrument.Reader.AMR, 3.5.2.0
Tecan.At.Instrument.Reader.AMRPlus, 3.5.2.0
Tecan.At.Instrument.Reader.GeniosUltra, 3.5.2.0
Tecan.At.Instrument.Reader.Safire3, 3.5.2.0
Tecan.At.Instrument.Reader.Safire3Pro, 3.5.2.0
Tecan.At.Instrument.Reader.SunriseMini, 3.5.2.0
Tecan.At.Instrument.Server, 3.8.2.0
Tecan.At.Instrument.Stacker.Connect, 3.8.2.0
Tecan.At.Instrument.Stacker.Server, 3.8.2.0
Tecan.At.Measurement.BuiltInTest.Common, 3.5.2.0
Tecan.At.Measurement.Common, 3.5.2.0
Tecan.At.Measurement.Server, 3.5.2.0
Tecan.At.XFluor, 1.12.4.0
Tecan.At.XFluor.Connect.Reader, 1.12.4.0
Tecan.At.XFluor.Core, 1.12.4.0
Tecan.At.XFluor.Device, 1.12.4.0
Tecan.At.XFluor.Device.AMR, 1.12.4.0
Tecan.At.XFluor.Device.AMRPlus, 1.12.4.0
Tecan.At.XFluor.Device.GeniosUltra, 1.12.4.0
Tecan.At.XFluor.Device.Reader, 1.12.4.0
Tecan.At.XFluor.Device.Safire3, 1.12.4.0
Tecan.At.XFluor.Device.Safire3Pro, 1.12.4.0
Tecan.At.XFluor.Device.SunriseMini, 1.12.4.0
Tecan.At.XFluor.ExcelOutput, 1.12.4.0
Tecan.At.XFluor.NanoQuant, 1.12.4.0
Tecan.At.XFluor.ReaderEditor, 1.12.4.0
</t>
        </r>
      </text>
    </comment>
    <comment ref="E3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 xml:space="preserve">MEX, V 1.20 Safire2 MCR  (V 1.20 Safire2 MCR )
MEM, V 1.20 Safire2 MCR  (V 1.20 Safire2 MCR )
ABS, V 1.00 MCR Abs 4 Channel (V 1.00 MCR Abs 4 Channel)
LUM, V_1.04_11/2011_LUMINESCENCE (Nov 02 2011/17.53.34)
INA, V_1.05_11/2011_S3LCE_ALPHA (Nov  3 2011/09.27.24)
INB, V_1.05_11/2011_S3LCE_ALPHA (Nov  3 2011/09.27.24)
TCAN, V_1.00_02/2008_S3FTCAN (Feb 21 2008/17.19.16)
</t>
        </r>
      </text>
    </comment>
  </commentList>
</comments>
</file>

<file path=xl/sharedStrings.xml><?xml version="1.0" encoding="utf-8"?>
<sst xmlns="http://schemas.openxmlformats.org/spreadsheetml/2006/main" count="281" uniqueCount="96">
  <si>
    <t>Application: Tecan i-control</t>
  </si>
  <si>
    <t>Tecan i-control , 1.12.4.0</t>
  </si>
  <si>
    <t>Device: infinite M1000Pro</t>
  </si>
  <si>
    <t>Serial number: 1307001801</t>
  </si>
  <si>
    <t>Firmware: V_1.05_11/2011_S3LCE_ALPHA (Nov  3 2011/09.27.24)</t>
  </si>
  <si>
    <t>MAI, V_1.05_11/2011_S3LCE_ALPHA (Nov  3 2011/09.27.24)</t>
  </si>
  <si>
    <t>Date:</t>
  </si>
  <si>
    <t>Time:</t>
  </si>
  <si>
    <t>3:01:10 PM</t>
  </si>
  <si>
    <t>System</t>
  </si>
  <si>
    <t>TECANPLATEREADE</t>
  </si>
  <si>
    <t>User</t>
  </si>
  <si>
    <t>TecanPlateReade\Tecan Plate Reader</t>
  </si>
  <si>
    <t>Plate</t>
  </si>
  <si>
    <t>Thermo Fisher Scientific-Nunclon 96 Flat Bottom Transparent Polystyrene Cat.No.: 167311/ 167314/ 267312/ 267313 [NUN96ft_EdgePlate.pdfx]</t>
  </si>
  <si>
    <t>Plate-ID (Stacker)</t>
  </si>
  <si>
    <t>Label: Label1</t>
  </si>
  <si>
    <t>Mode</t>
  </si>
  <si>
    <t>Absorbance</t>
  </si>
  <si>
    <t>Wavelength</t>
  </si>
  <si>
    <t>nm</t>
  </si>
  <si>
    <t>Number of Flashes</t>
  </si>
  <si>
    <t>Settle Time</t>
  </si>
  <si>
    <t>ms</t>
  </si>
  <si>
    <t>Part of Plate</t>
  </si>
  <si>
    <t>B2-B11; C2-E10</t>
  </si>
  <si>
    <t>Start Time:</t>
  </si>
  <si>
    <t>11/11/2022 3:01:10 PM</t>
  </si>
  <si>
    <t>Temperature: 24.8 °C</t>
  </si>
  <si>
    <t>&lt;&gt;</t>
  </si>
  <si>
    <t>B</t>
  </si>
  <si>
    <t>C</t>
  </si>
  <si>
    <t>D</t>
  </si>
  <si>
    <t>E</t>
  </si>
  <si>
    <t>End Time:</t>
  </si>
  <si>
    <t>11/11/2022 3:01:22 PM</t>
  </si>
  <si>
    <t>Shaking (Orbital) Duration:</t>
  </si>
  <si>
    <t>s</t>
  </si>
  <si>
    <t>Shaking (Orbital) Amplitude:</t>
  </si>
  <si>
    <t>mm</t>
  </si>
  <si>
    <t>Shaking (Orbital) Frequency:</t>
  </si>
  <si>
    <t>rpm</t>
  </si>
  <si>
    <t>3:04:04 PM</t>
  </si>
  <si>
    <t>B2-C10</t>
  </si>
  <si>
    <t>11/11/2022 3:04:10 PM</t>
  </si>
  <si>
    <t>Temperature: 25 °C</t>
  </si>
  <si>
    <t>11/11/2022 3:04:19 PM</t>
  </si>
  <si>
    <t>fl</t>
  </si>
  <si>
    <t>3:10:19 PM</t>
  </si>
  <si>
    <t>B6-B9; B2-E4; C6-E8</t>
  </si>
  <si>
    <t>11/11/2022 3:10:24 PM</t>
  </si>
  <si>
    <t>Temperature: 24.5 °C</t>
  </si>
  <si>
    <t>11/11/2022 3:10:33 PM</t>
  </si>
  <si>
    <t>3:16:37 PM</t>
  </si>
  <si>
    <t>B2-C4; B6-C8</t>
  </si>
  <si>
    <t>11/11/2022 3:16:42 PM</t>
  </si>
  <si>
    <t>11/11/2022 3:16:51 PM</t>
  </si>
  <si>
    <t>3:29:26 PM</t>
  </si>
  <si>
    <t>11/11/2022 3:29:31 PM</t>
  </si>
  <si>
    <t>A</t>
  </si>
  <si>
    <t>F</t>
  </si>
  <si>
    <t>G</t>
  </si>
  <si>
    <t>H</t>
  </si>
  <si>
    <t>11/11/2022 3:29:43 PM</t>
  </si>
  <si>
    <t>3:31:16 PM</t>
  </si>
  <si>
    <t>11/11/2022 3:31:22 PM</t>
  </si>
  <si>
    <t>11/11/2022 3:31:34 PM</t>
  </si>
  <si>
    <t>Corrected_f</t>
  </si>
  <si>
    <t>Corrected_fl</t>
  </si>
  <si>
    <t>Mean OD_Fd.FNR</t>
  </si>
  <si>
    <t>Mean OD_LytB.Fd.FNR</t>
  </si>
  <si>
    <t>EcfldA</t>
  </si>
  <si>
    <t>Mean_Ec</t>
  </si>
  <si>
    <t>ChfldA</t>
  </si>
  <si>
    <t>Mean_Ch</t>
  </si>
  <si>
    <t>NstfldA</t>
  </si>
  <si>
    <t>Mean_Nst</t>
  </si>
  <si>
    <t>Corrected_Ec</t>
  </si>
  <si>
    <t>Corrected_Ch</t>
  </si>
  <si>
    <t>Corrected_Nst</t>
  </si>
  <si>
    <t>f_ccells/ml</t>
  </si>
  <si>
    <t>Ec_cells/ml</t>
  </si>
  <si>
    <t>Ch_cells/ml</t>
  </si>
  <si>
    <t>Nst_cells/ml</t>
  </si>
  <si>
    <t>fl_cells/ml(10^10)</t>
  </si>
  <si>
    <t>Dilutions</t>
  </si>
  <si>
    <t>OD_PfLytB_Fd.FNR</t>
  </si>
  <si>
    <t>OD_Fd.FNR</t>
  </si>
  <si>
    <t>OD_EcfldA</t>
  </si>
  <si>
    <t>OD_ChfldA</t>
  </si>
  <si>
    <t>OD_NstfldA</t>
  </si>
  <si>
    <t>CFU_Fd.FNR</t>
  </si>
  <si>
    <t>CFU_PfLytB_Fd.FNR</t>
  </si>
  <si>
    <t>CFU_EcfldA</t>
  </si>
  <si>
    <t>CFU_ChfldA</t>
  </si>
  <si>
    <t>CFU_NstfldA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</si>
</sst>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ADD8E6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2" fillId="4" borderId="0"/>
    <xf numFmtId="0" fontId="2" fillId="5" borderId="0"/>
    <xf numFmtId="0" fontId="2" fillId="6" borderId="0"/>
    <xf numFmtId="0" fontId="2" fillId="7" borderId="0"/>
    <xf numFmtId="0" fontId="2" fillId="8" borderId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0" fontId="1" fillId="9" borderId="0" xfId="0" applyFont="1" applyFill="1"/>
    <xf numFmtId="0" fontId="0" fillId="6" borderId="0" xfId="0" applyFill="1"/>
    <xf numFmtId="0" fontId="0" fillId="0" borderId="0" xfId="0"/>
    <xf numFmtId="0" fontId="2" fillId="0" borderId="0" xfId="0" applyFont="1"/>
  </cellXfs>
  <cellStyles count="8">
    <cellStyle name="Normal" xfId="0" builtinId="0"/>
    <cellStyle name="Tecan.At.Excel.Attenuation" xfId="6" xr:uid="{00000000-0005-0000-0000-000001000000}"/>
    <cellStyle name="Tecan.At.Excel.AutoGain_0" xfId="7" xr:uid="{00000000-0005-0000-0000-000002000000}"/>
    <cellStyle name="Tecan.At.Excel.Error" xfId="1" xr:uid="{00000000-0005-0000-0000-000003000000}"/>
    <cellStyle name="Tecan.At.Excel.GFactorAndMeasurementBlank" xfId="5" xr:uid="{00000000-0005-0000-0000-000004000000}"/>
    <cellStyle name="Tecan.At.Excel.GFactorBlank" xfId="3" xr:uid="{00000000-0005-0000-0000-000005000000}"/>
    <cellStyle name="Tecan.At.Excel.GFactorReference" xfId="4" xr:uid="{00000000-0005-0000-0000-000006000000}"/>
    <cellStyle name="Tecan.At.Excel.MeasurementBlank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workbookViewId="0">
      <selection activeCell="H33" sqref="H33"/>
    </sheetView>
  </sheetViews>
  <sheetFormatPr baseColWidth="10" defaultColWidth="8.83203125" defaultRowHeight="15" x14ac:dyDescent="0.2"/>
  <sheetData>
    <row r="1" spans="1:5" x14ac:dyDescent="0.2">
      <c r="A1" t="s">
        <v>0</v>
      </c>
      <c r="E1" t="s">
        <v>1</v>
      </c>
    </row>
    <row r="2" spans="1:5" x14ac:dyDescent="0.2">
      <c r="A2" t="s">
        <v>2</v>
      </c>
      <c r="E2" t="s">
        <v>3</v>
      </c>
    </row>
    <row r="3" spans="1:5" x14ac:dyDescent="0.2">
      <c r="A3" t="s">
        <v>4</v>
      </c>
      <c r="E3" t="s">
        <v>5</v>
      </c>
    </row>
    <row r="5" spans="1:5" x14ac:dyDescent="0.2">
      <c r="A5" t="s">
        <v>6</v>
      </c>
      <c r="B5" s="1">
        <v>44876</v>
      </c>
    </row>
    <row r="6" spans="1:5" x14ac:dyDescent="0.2">
      <c r="A6" t="s">
        <v>7</v>
      </c>
      <c r="B6" s="2" t="s">
        <v>8</v>
      </c>
    </row>
    <row r="9" spans="1:5" x14ac:dyDescent="0.2">
      <c r="A9" t="s">
        <v>9</v>
      </c>
      <c r="E9" t="s">
        <v>10</v>
      </c>
    </row>
    <row r="10" spans="1:5" x14ac:dyDescent="0.2">
      <c r="A10" t="s">
        <v>11</v>
      </c>
      <c r="E10" t="s">
        <v>12</v>
      </c>
    </row>
    <row r="11" spans="1:5" x14ac:dyDescent="0.2">
      <c r="A11" t="s">
        <v>13</v>
      </c>
      <c r="E11" t="s">
        <v>14</v>
      </c>
    </row>
    <row r="12" spans="1:5" x14ac:dyDescent="0.2">
      <c r="A12" t="s">
        <v>15</v>
      </c>
    </row>
    <row r="15" spans="1:5" x14ac:dyDescent="0.2">
      <c r="A15" t="s">
        <v>16</v>
      </c>
    </row>
    <row r="16" spans="1:5" x14ac:dyDescent="0.2">
      <c r="A16" t="s">
        <v>17</v>
      </c>
      <c r="E16" t="s">
        <v>18</v>
      </c>
    </row>
    <row r="17" spans="1:11" x14ac:dyDescent="0.2">
      <c r="A17" t="s">
        <v>19</v>
      </c>
      <c r="E17">
        <v>600</v>
      </c>
      <c r="F17" t="s">
        <v>20</v>
      </c>
    </row>
    <row r="18" spans="1:11" x14ac:dyDescent="0.2">
      <c r="A18" t="s">
        <v>21</v>
      </c>
      <c r="E18">
        <v>23</v>
      </c>
    </row>
    <row r="19" spans="1:11" x14ac:dyDescent="0.2">
      <c r="A19" t="s">
        <v>22</v>
      </c>
      <c r="E19">
        <v>0</v>
      </c>
      <c r="F19" t="s">
        <v>23</v>
      </c>
    </row>
    <row r="20" spans="1:11" x14ac:dyDescent="0.2">
      <c r="A20" t="s">
        <v>24</v>
      </c>
      <c r="E20" t="s">
        <v>25</v>
      </c>
    </row>
    <row r="21" spans="1:11" x14ac:dyDescent="0.2">
      <c r="A21" t="s">
        <v>26</v>
      </c>
      <c r="B21" s="2" t="s">
        <v>27</v>
      </c>
    </row>
    <row r="23" spans="1:11" x14ac:dyDescent="0.2">
      <c r="B23" t="s">
        <v>28</v>
      </c>
    </row>
    <row r="24" spans="1:11" x14ac:dyDescent="0.2">
      <c r="A24" s="3" t="s">
        <v>29</v>
      </c>
      <c r="B24" s="3">
        <v>2</v>
      </c>
      <c r="C24" s="3">
        <v>3</v>
      </c>
      <c r="D24" s="3">
        <v>4</v>
      </c>
      <c r="E24" s="3">
        <v>5</v>
      </c>
      <c r="F24" s="3">
        <v>6</v>
      </c>
      <c r="G24" s="3">
        <v>7</v>
      </c>
      <c r="H24" s="3">
        <v>8</v>
      </c>
      <c r="I24" s="3">
        <v>9</v>
      </c>
      <c r="J24" s="3">
        <v>10</v>
      </c>
      <c r="K24" s="3">
        <v>11</v>
      </c>
    </row>
    <row r="25" spans="1:11" x14ac:dyDescent="0.2">
      <c r="A25" s="3" t="s">
        <v>30</v>
      </c>
      <c r="B25">
        <v>1.3270000219345093</v>
      </c>
      <c r="C25">
        <v>1.3688000440597534</v>
      </c>
      <c r="D25">
        <v>1.520799994468689</v>
      </c>
      <c r="E25">
        <v>1.6663999557495117</v>
      </c>
      <c r="F25">
        <v>1.8171000480651855</v>
      </c>
      <c r="G25">
        <v>1.7065000534057617</v>
      </c>
      <c r="H25">
        <v>1.5650999546051025</v>
      </c>
      <c r="I25">
        <v>1.7943999767303467</v>
      </c>
      <c r="J25">
        <v>1.6483999490737915</v>
      </c>
      <c r="K25">
        <v>0.11630000174045563</v>
      </c>
    </row>
    <row r="26" spans="1:11" x14ac:dyDescent="0.2">
      <c r="A26" s="3" t="s">
        <v>31</v>
      </c>
      <c r="B26">
        <v>0.59160000085830688</v>
      </c>
      <c r="C26">
        <v>0.8223000168800354</v>
      </c>
      <c r="D26">
        <v>0.90079998970031738</v>
      </c>
      <c r="E26">
        <v>1.0572999715805054</v>
      </c>
      <c r="F26">
        <v>1.1226999759674072</v>
      </c>
      <c r="G26">
        <v>1.0263999700546265</v>
      </c>
      <c r="H26">
        <v>1.0360000133514404</v>
      </c>
      <c r="I26">
        <v>1.035099983215332</v>
      </c>
      <c r="J26">
        <v>1.1793999671936035</v>
      </c>
    </row>
    <row r="27" spans="1:11" x14ac:dyDescent="0.2">
      <c r="A27" s="3" t="s">
        <v>32</v>
      </c>
      <c r="B27">
        <v>0.32940000295639038</v>
      </c>
      <c r="C27">
        <v>0.41080000996589661</v>
      </c>
      <c r="D27">
        <v>0.56870001554489136</v>
      </c>
      <c r="E27">
        <v>0.69630002975463867</v>
      </c>
      <c r="F27">
        <v>0.5461999773979187</v>
      </c>
      <c r="G27">
        <v>0.61369997262954712</v>
      </c>
      <c r="H27">
        <v>0.54629999399185181</v>
      </c>
      <c r="I27">
        <v>0.54739999771118164</v>
      </c>
      <c r="J27">
        <v>0.58020001649856567</v>
      </c>
    </row>
    <row r="28" spans="1:11" x14ac:dyDescent="0.2">
      <c r="A28" s="3" t="s">
        <v>33</v>
      </c>
      <c r="B28">
        <v>0.35010001063346863</v>
      </c>
      <c r="C28">
        <v>0.23729999363422394</v>
      </c>
      <c r="D28">
        <v>0.25369998812675476</v>
      </c>
      <c r="E28">
        <v>0.27289998531341553</v>
      </c>
      <c r="F28">
        <v>0.29670000076293945</v>
      </c>
      <c r="G28">
        <v>0.29229998588562012</v>
      </c>
      <c r="H28">
        <v>0.2671000063419342</v>
      </c>
      <c r="I28">
        <v>0.2736000120639801</v>
      </c>
      <c r="J28">
        <v>0.40290001034736633</v>
      </c>
    </row>
    <row r="32" spans="1:11" x14ac:dyDescent="0.2">
      <c r="A32" t="s">
        <v>34</v>
      </c>
      <c r="B32" s="2" t="s">
        <v>35</v>
      </c>
    </row>
    <row r="36" spans="1:12" x14ac:dyDescent="0.2">
      <c r="A36" s="4" t="s">
        <v>36</v>
      </c>
      <c r="B36" s="4"/>
      <c r="C36" s="4"/>
      <c r="D36" s="4"/>
      <c r="E36" s="4">
        <v>5</v>
      </c>
      <c r="F36" s="4" t="s">
        <v>37</v>
      </c>
      <c r="G36" s="4"/>
      <c r="H36" s="4"/>
      <c r="I36" s="4"/>
      <c r="J36" s="4"/>
      <c r="K36" s="4"/>
      <c r="L36" s="4"/>
    </row>
    <row r="37" spans="1:12" x14ac:dyDescent="0.2">
      <c r="A37" s="4" t="s">
        <v>38</v>
      </c>
      <c r="B37" s="4"/>
      <c r="C37" s="4"/>
      <c r="D37" s="4"/>
      <c r="E37" s="4">
        <v>2</v>
      </c>
      <c r="F37" s="4" t="s">
        <v>39</v>
      </c>
      <c r="G37" s="4"/>
      <c r="H37" s="4"/>
      <c r="I37" s="4"/>
      <c r="J37" s="4"/>
      <c r="K37" s="4"/>
      <c r="L37" s="4"/>
    </row>
    <row r="38" spans="1:12" x14ac:dyDescent="0.2">
      <c r="A38" s="4" t="s">
        <v>40</v>
      </c>
      <c r="B38" s="4"/>
      <c r="C38" s="4"/>
      <c r="D38" s="4"/>
      <c r="E38" s="4">
        <v>306</v>
      </c>
      <c r="F38" s="4" t="s">
        <v>41</v>
      </c>
      <c r="G38" s="4"/>
      <c r="H38" s="4"/>
      <c r="I38" s="4"/>
      <c r="J38" s="4"/>
      <c r="K38" s="4"/>
      <c r="L38" s="4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47</v>
      </c>
      <c r="E1" t="s">
        <v>1</v>
      </c>
    </row>
    <row r="2" spans="1:12" x14ac:dyDescent="0.2">
      <c r="A2" t="s">
        <v>2</v>
      </c>
      <c r="E2" t="s">
        <v>3</v>
      </c>
    </row>
    <row r="3" spans="1:12" x14ac:dyDescent="0.2">
      <c r="A3" t="s">
        <v>4</v>
      </c>
      <c r="E3" t="s">
        <v>5</v>
      </c>
    </row>
    <row r="5" spans="1:12" x14ac:dyDescent="0.2">
      <c r="A5" t="s">
        <v>6</v>
      </c>
      <c r="B5" s="1">
        <v>44876</v>
      </c>
    </row>
    <row r="6" spans="1:12" x14ac:dyDescent="0.2">
      <c r="A6" t="s">
        <v>7</v>
      </c>
      <c r="B6" s="2" t="s">
        <v>42</v>
      </c>
    </row>
    <row r="9" spans="1:12" x14ac:dyDescent="0.2">
      <c r="A9" t="s">
        <v>9</v>
      </c>
      <c r="E9" t="s">
        <v>10</v>
      </c>
    </row>
    <row r="10" spans="1:12" x14ac:dyDescent="0.2">
      <c r="A10" t="s">
        <v>11</v>
      </c>
      <c r="E10" t="s">
        <v>12</v>
      </c>
    </row>
    <row r="11" spans="1:12" x14ac:dyDescent="0.2">
      <c r="A11" t="s">
        <v>13</v>
      </c>
      <c r="E11" t="s">
        <v>14</v>
      </c>
    </row>
    <row r="12" spans="1:12" x14ac:dyDescent="0.2">
      <c r="A12" t="s">
        <v>15</v>
      </c>
    </row>
    <row r="14" spans="1:12" x14ac:dyDescent="0.2">
      <c r="A14" s="4" t="s">
        <v>36</v>
      </c>
      <c r="B14" s="4"/>
      <c r="C14" s="4"/>
      <c r="D14" s="4"/>
      <c r="E14" s="4">
        <v>5</v>
      </c>
      <c r="F14" s="4" t="s">
        <v>37</v>
      </c>
      <c r="G14" s="4"/>
      <c r="H14" s="4"/>
      <c r="I14" s="4"/>
      <c r="J14" s="4"/>
      <c r="K14" s="4"/>
      <c r="L14" s="4"/>
    </row>
    <row r="15" spans="1:12" x14ac:dyDescent="0.2">
      <c r="A15" s="4" t="s">
        <v>38</v>
      </c>
      <c r="B15" s="4"/>
      <c r="C15" s="4"/>
      <c r="D15" s="4"/>
      <c r="E15" s="4">
        <v>2</v>
      </c>
      <c r="F15" s="4" t="s">
        <v>39</v>
      </c>
      <c r="G15" s="4"/>
      <c r="H15" s="4"/>
      <c r="I15" s="4"/>
      <c r="J15" s="4"/>
      <c r="K15" s="4"/>
      <c r="L15" s="4"/>
    </row>
    <row r="16" spans="1:12" x14ac:dyDescent="0.2">
      <c r="A16" s="4" t="s">
        <v>40</v>
      </c>
      <c r="B16" s="4"/>
      <c r="C16" s="4"/>
      <c r="D16" s="4"/>
      <c r="E16" s="4">
        <v>306</v>
      </c>
      <c r="F16" s="4" t="s">
        <v>41</v>
      </c>
      <c r="G16" s="4"/>
      <c r="H16" s="4"/>
      <c r="I16" s="4"/>
      <c r="J16" s="4"/>
      <c r="K16" s="4"/>
      <c r="L16" s="4"/>
    </row>
    <row r="19" spans="1:10" x14ac:dyDescent="0.2">
      <c r="A19" t="s">
        <v>16</v>
      </c>
    </row>
    <row r="20" spans="1:10" x14ac:dyDescent="0.2">
      <c r="A20" t="s">
        <v>17</v>
      </c>
      <c r="E20" t="s">
        <v>18</v>
      </c>
    </row>
    <row r="21" spans="1:10" x14ac:dyDescent="0.2">
      <c r="A21" t="s">
        <v>19</v>
      </c>
      <c r="E21">
        <v>600</v>
      </c>
      <c r="F21" t="s">
        <v>20</v>
      </c>
    </row>
    <row r="22" spans="1:10" x14ac:dyDescent="0.2">
      <c r="A22" t="s">
        <v>21</v>
      </c>
      <c r="E22">
        <v>23</v>
      </c>
    </row>
    <row r="23" spans="1:10" x14ac:dyDescent="0.2">
      <c r="A23" t="s">
        <v>22</v>
      </c>
      <c r="E23">
        <v>0</v>
      </c>
      <c r="F23" t="s">
        <v>23</v>
      </c>
    </row>
    <row r="24" spans="1:10" x14ac:dyDescent="0.2">
      <c r="A24" t="s">
        <v>24</v>
      </c>
      <c r="E24" t="s">
        <v>43</v>
      </c>
    </row>
    <row r="25" spans="1:10" x14ac:dyDescent="0.2">
      <c r="A25" t="s">
        <v>26</v>
      </c>
      <c r="B25" s="2" t="s">
        <v>44</v>
      </c>
    </row>
    <row r="27" spans="1:10" x14ac:dyDescent="0.2">
      <c r="B27" t="s">
        <v>45</v>
      </c>
    </row>
    <row r="28" spans="1:10" x14ac:dyDescent="0.2">
      <c r="A28" s="3" t="s">
        <v>29</v>
      </c>
      <c r="B28" s="3">
        <v>2</v>
      </c>
      <c r="C28" s="3">
        <v>3</v>
      </c>
      <c r="D28" s="3">
        <v>4</v>
      </c>
      <c r="E28" s="3">
        <v>5</v>
      </c>
      <c r="F28" s="3">
        <v>6</v>
      </c>
      <c r="G28" s="3">
        <v>7</v>
      </c>
      <c r="H28" s="3">
        <v>8</v>
      </c>
      <c r="I28" s="3">
        <v>9</v>
      </c>
      <c r="J28" s="3">
        <v>10</v>
      </c>
    </row>
    <row r="29" spans="1:10" x14ac:dyDescent="0.2">
      <c r="A29" s="3" t="s">
        <v>30</v>
      </c>
      <c r="B29">
        <v>8.320000022649765E-2</v>
      </c>
      <c r="C29">
        <v>0.28819999098777771</v>
      </c>
      <c r="D29">
        <v>0.18700000643730164</v>
      </c>
      <c r="E29">
        <v>0.1437000036239624</v>
      </c>
      <c r="F29">
        <v>0.24220000207424164</v>
      </c>
      <c r="G29">
        <v>0.29989999532699585</v>
      </c>
      <c r="H29">
        <v>0.13920000195503235</v>
      </c>
      <c r="I29">
        <v>0.26789999008178711</v>
      </c>
      <c r="J29">
        <v>0.20329999923706055</v>
      </c>
    </row>
    <row r="30" spans="1:10" x14ac:dyDescent="0.2">
      <c r="A30" s="3" t="s">
        <v>31</v>
      </c>
      <c r="B30">
        <v>8.4100000560283661E-2</v>
      </c>
      <c r="C30">
        <v>0.16650000214576721</v>
      </c>
      <c r="D30">
        <v>0.15539999306201935</v>
      </c>
      <c r="E30">
        <v>0.17069999873638153</v>
      </c>
      <c r="F30">
        <v>0.33680000901222229</v>
      </c>
      <c r="G30">
        <v>0.1624000072479248</v>
      </c>
      <c r="H30">
        <v>0.17110000550746918</v>
      </c>
      <c r="I30">
        <v>0.19609999656677246</v>
      </c>
      <c r="J30">
        <v>0.13779999315738678</v>
      </c>
    </row>
    <row r="34" spans="1:2" x14ac:dyDescent="0.2">
      <c r="A34" t="s">
        <v>34</v>
      </c>
      <c r="B34" s="2" t="s">
        <v>46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9"/>
  <sheetViews>
    <sheetView workbookViewId="0">
      <selection activeCell="J29" sqref="J29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</row>
    <row r="3" spans="1:12" x14ac:dyDescent="0.2">
      <c r="A3" t="s">
        <v>4</v>
      </c>
      <c r="E3" t="s">
        <v>5</v>
      </c>
    </row>
    <row r="5" spans="1:12" x14ac:dyDescent="0.2">
      <c r="A5" t="s">
        <v>6</v>
      </c>
      <c r="B5" s="1">
        <v>44876</v>
      </c>
    </row>
    <row r="6" spans="1:12" x14ac:dyDescent="0.2">
      <c r="A6" t="s">
        <v>7</v>
      </c>
      <c r="B6" s="2" t="s">
        <v>64</v>
      </c>
    </row>
    <row r="9" spans="1:12" x14ac:dyDescent="0.2">
      <c r="A9" t="s">
        <v>9</v>
      </c>
      <c r="E9" t="s">
        <v>10</v>
      </c>
    </row>
    <row r="10" spans="1:12" x14ac:dyDescent="0.2">
      <c r="A10" t="s">
        <v>11</v>
      </c>
      <c r="E10" t="s">
        <v>12</v>
      </c>
    </row>
    <row r="11" spans="1:12" x14ac:dyDescent="0.2">
      <c r="A11" t="s">
        <v>13</v>
      </c>
      <c r="E11" t="s">
        <v>14</v>
      </c>
    </row>
    <row r="12" spans="1:12" x14ac:dyDescent="0.2">
      <c r="A12" t="s">
        <v>15</v>
      </c>
    </row>
    <row r="14" spans="1:12" x14ac:dyDescent="0.2">
      <c r="A14" s="4" t="s">
        <v>36</v>
      </c>
      <c r="B14" s="4"/>
      <c r="C14" s="4"/>
      <c r="D14" s="4"/>
      <c r="E14" s="4">
        <v>5</v>
      </c>
      <c r="F14" s="4" t="s">
        <v>37</v>
      </c>
      <c r="G14" s="4"/>
      <c r="H14" s="4"/>
      <c r="I14" s="4"/>
      <c r="J14" s="4"/>
      <c r="K14" s="4"/>
      <c r="L14" s="4"/>
    </row>
    <row r="15" spans="1:12" x14ac:dyDescent="0.2">
      <c r="A15" s="4" t="s">
        <v>38</v>
      </c>
      <c r="B15" s="4"/>
      <c r="C15" s="4"/>
      <c r="D15" s="4"/>
      <c r="E15" s="4">
        <v>2</v>
      </c>
      <c r="F15" s="4" t="s">
        <v>39</v>
      </c>
      <c r="G15" s="4"/>
      <c r="H15" s="4"/>
      <c r="I15" s="4"/>
      <c r="J15" s="4"/>
      <c r="K15" s="4"/>
      <c r="L15" s="4"/>
    </row>
    <row r="16" spans="1:12" x14ac:dyDescent="0.2">
      <c r="A16" s="4" t="s">
        <v>40</v>
      </c>
      <c r="B16" s="4"/>
      <c r="C16" s="4"/>
      <c r="D16" s="4"/>
      <c r="E16" s="4">
        <v>306</v>
      </c>
      <c r="F16" s="4" t="s">
        <v>41</v>
      </c>
      <c r="G16" s="4"/>
      <c r="H16" s="4"/>
      <c r="I16" s="4"/>
      <c r="J16" s="4"/>
      <c r="K16" s="4"/>
      <c r="L16" s="4"/>
    </row>
    <row r="19" spans="1:13" x14ac:dyDescent="0.2">
      <c r="A19" t="s">
        <v>16</v>
      </c>
    </row>
    <row r="20" spans="1:13" x14ac:dyDescent="0.2">
      <c r="A20" t="s">
        <v>17</v>
      </c>
      <c r="E20" t="s">
        <v>18</v>
      </c>
    </row>
    <row r="21" spans="1:13" x14ac:dyDescent="0.2">
      <c r="A21" t="s">
        <v>19</v>
      </c>
      <c r="E21">
        <v>600</v>
      </c>
      <c r="F21" t="s">
        <v>20</v>
      </c>
    </row>
    <row r="22" spans="1:13" x14ac:dyDescent="0.2">
      <c r="A22" t="s">
        <v>21</v>
      </c>
      <c r="E22">
        <v>23</v>
      </c>
    </row>
    <row r="23" spans="1:13" x14ac:dyDescent="0.2">
      <c r="A23" t="s">
        <v>22</v>
      </c>
      <c r="E23">
        <v>0</v>
      </c>
      <c r="F23" t="s">
        <v>23</v>
      </c>
    </row>
    <row r="24" spans="1:13" x14ac:dyDescent="0.2">
      <c r="A24" t="s">
        <v>26</v>
      </c>
      <c r="B24" s="2" t="s">
        <v>65</v>
      </c>
    </row>
    <row r="26" spans="1:13" x14ac:dyDescent="0.2">
      <c r="B26" t="s">
        <v>28</v>
      </c>
    </row>
    <row r="27" spans="1:13" x14ac:dyDescent="0.2">
      <c r="A27" s="3" t="s">
        <v>29</v>
      </c>
      <c r="B27" s="3">
        <v>1</v>
      </c>
      <c r="C27" s="3">
        <v>2</v>
      </c>
      <c r="D27" s="3">
        <v>3</v>
      </c>
      <c r="E27" s="3">
        <v>4</v>
      </c>
      <c r="F27" s="3">
        <v>5</v>
      </c>
      <c r="G27" s="3">
        <v>6</v>
      </c>
      <c r="H27" s="3">
        <v>7</v>
      </c>
      <c r="I27" s="3">
        <v>8</v>
      </c>
      <c r="J27" s="3">
        <v>9</v>
      </c>
      <c r="K27" s="3">
        <v>10</v>
      </c>
      <c r="L27" s="3">
        <v>11</v>
      </c>
      <c r="M27" s="3">
        <v>12</v>
      </c>
    </row>
    <row r="28" spans="1:13" x14ac:dyDescent="0.2">
      <c r="A28" s="3" t="s">
        <v>59</v>
      </c>
      <c r="B28">
        <v>8.150000125169754E-2</v>
      </c>
      <c r="C28">
        <v>8.1600002944469452E-2</v>
      </c>
      <c r="D28">
        <v>8.2800000905990601E-2</v>
      </c>
      <c r="E28">
        <v>8.9500002562999725E-2</v>
      </c>
      <c r="F28">
        <v>8.320000022649765E-2</v>
      </c>
      <c r="G28">
        <v>8.5500001907348633E-2</v>
      </c>
      <c r="H28">
        <v>8.5100002586841583E-2</v>
      </c>
      <c r="I28">
        <v>8.449999988079071E-2</v>
      </c>
      <c r="J28">
        <v>8.35999995470047E-2</v>
      </c>
      <c r="K28">
        <v>9.1600000858306885E-2</v>
      </c>
      <c r="L28">
        <v>8.35999995470047E-2</v>
      </c>
      <c r="M28">
        <v>8.5199996829032898E-2</v>
      </c>
    </row>
    <row r="29" spans="1:13" x14ac:dyDescent="0.2">
      <c r="A29" s="3" t="s">
        <v>30</v>
      </c>
      <c r="B29">
        <v>8.4100000560283661E-2</v>
      </c>
      <c r="C29">
        <v>1.5648000240325928</v>
      </c>
      <c r="D29">
        <v>1.562000036239624</v>
      </c>
      <c r="E29">
        <v>1.6268999576568604</v>
      </c>
      <c r="F29">
        <v>8.4200002253055573E-2</v>
      </c>
      <c r="G29">
        <v>1.5478999614715576</v>
      </c>
      <c r="H29">
        <v>1.7246999740600586</v>
      </c>
      <c r="I29">
        <v>1.8078000545501709</v>
      </c>
      <c r="J29">
        <v>0.44549998641014099</v>
      </c>
      <c r="K29">
        <v>8.320000022649765E-2</v>
      </c>
      <c r="L29">
        <v>8.4299996495246887E-2</v>
      </c>
      <c r="M29">
        <v>8.2599997520446777E-2</v>
      </c>
    </row>
    <row r="30" spans="1:13" x14ac:dyDescent="0.2">
      <c r="A30" s="3" t="s">
        <v>31</v>
      </c>
      <c r="B30">
        <v>8.2500003278255463E-2</v>
      </c>
      <c r="C30">
        <v>0.89149999618530273</v>
      </c>
      <c r="D30">
        <v>0.92170000076293945</v>
      </c>
      <c r="E30">
        <v>0.93849998712539673</v>
      </c>
      <c r="F30">
        <v>8.2299999892711639E-2</v>
      </c>
      <c r="G30">
        <v>1.1210999488830566</v>
      </c>
      <c r="H30">
        <v>1.1153000593185425</v>
      </c>
      <c r="I30">
        <v>1.1109000444412231</v>
      </c>
      <c r="J30">
        <v>8.2199998199939728E-2</v>
      </c>
      <c r="K30">
        <v>8.2800000905990601E-2</v>
      </c>
      <c r="L30">
        <v>8.4399998188018799E-2</v>
      </c>
      <c r="M30">
        <v>8.3999998867511749E-2</v>
      </c>
    </row>
    <row r="31" spans="1:13" x14ac:dyDescent="0.2">
      <c r="A31" s="3" t="s">
        <v>32</v>
      </c>
      <c r="B31">
        <v>8.2699999213218689E-2</v>
      </c>
      <c r="C31">
        <v>0.57660001516342163</v>
      </c>
      <c r="D31">
        <v>0.4512999951839447</v>
      </c>
      <c r="E31">
        <v>0.60250002145767212</v>
      </c>
      <c r="F31">
        <v>8.2400001585483551E-2</v>
      </c>
      <c r="G31">
        <v>0.60049998760223389</v>
      </c>
      <c r="H31">
        <v>0.54559999704360962</v>
      </c>
      <c r="I31">
        <v>0.60409998893737793</v>
      </c>
      <c r="J31">
        <v>8.1200003623962402E-2</v>
      </c>
      <c r="K31">
        <v>8.5900001227855682E-2</v>
      </c>
      <c r="L31">
        <v>8.3499997854232788E-2</v>
      </c>
      <c r="M31">
        <v>8.6300000548362732E-2</v>
      </c>
    </row>
    <row r="32" spans="1:13" x14ac:dyDescent="0.2">
      <c r="A32" s="3" t="s">
        <v>33</v>
      </c>
      <c r="B32">
        <v>8.5400000214576721E-2</v>
      </c>
      <c r="C32">
        <v>0.39430001378059387</v>
      </c>
      <c r="D32">
        <v>0.24770000576972961</v>
      </c>
      <c r="E32">
        <v>0.22640000283718109</v>
      </c>
      <c r="F32">
        <v>8.6699999868869781E-2</v>
      </c>
      <c r="G32">
        <v>0.39590001106262207</v>
      </c>
      <c r="H32">
        <v>0.28450000286102295</v>
      </c>
      <c r="I32">
        <v>0.428600013256073</v>
      </c>
      <c r="J32">
        <v>8.3899997174739838E-2</v>
      </c>
      <c r="K32">
        <v>8.3899997174739838E-2</v>
      </c>
      <c r="L32">
        <v>8.3499997854232788E-2</v>
      </c>
      <c r="M32">
        <v>8.6099997162818909E-2</v>
      </c>
    </row>
    <row r="33" spans="1:13" x14ac:dyDescent="0.2">
      <c r="A33" s="3" t="s">
        <v>60</v>
      </c>
      <c r="B33">
        <v>8.4299996495246887E-2</v>
      </c>
      <c r="C33">
        <v>0.15109999477863312</v>
      </c>
      <c r="D33">
        <v>0.15209999680519104</v>
      </c>
      <c r="E33">
        <v>0.14980000257492065</v>
      </c>
      <c r="F33">
        <v>8.3499997854232788E-2</v>
      </c>
      <c r="G33">
        <v>0.31099998950958252</v>
      </c>
      <c r="H33">
        <v>0.16769999265670776</v>
      </c>
      <c r="I33">
        <v>0.17010000348091125</v>
      </c>
      <c r="J33">
        <v>8.4100000560283661E-2</v>
      </c>
      <c r="K33">
        <v>8.35999995470047E-2</v>
      </c>
      <c r="L33">
        <v>8.3700001239776611E-2</v>
      </c>
      <c r="M33">
        <v>8.2599997520446777E-2</v>
      </c>
    </row>
    <row r="34" spans="1:13" x14ac:dyDescent="0.2">
      <c r="A34" s="3" t="s">
        <v>61</v>
      </c>
      <c r="B34">
        <v>8.449999988079071E-2</v>
      </c>
      <c r="C34">
        <v>0.12780000269412994</v>
      </c>
      <c r="D34">
        <v>0.22149999439716339</v>
      </c>
      <c r="E34">
        <v>0.12359999865293503</v>
      </c>
      <c r="F34">
        <v>8.2299999892711639E-2</v>
      </c>
      <c r="G34">
        <v>0.18389999866485596</v>
      </c>
      <c r="H34">
        <v>0.1421000063419342</v>
      </c>
      <c r="I34">
        <v>0.23409999907016754</v>
      </c>
      <c r="J34">
        <v>8.4600001573562622E-2</v>
      </c>
      <c r="K34">
        <v>8.6000002920627594E-2</v>
      </c>
      <c r="L34">
        <v>8.3099998533725739E-2</v>
      </c>
      <c r="M34">
        <v>9.0599998831748962E-2</v>
      </c>
    </row>
    <row r="35" spans="1:13" x14ac:dyDescent="0.2">
      <c r="A35" s="3" t="s">
        <v>62</v>
      </c>
      <c r="B35">
        <v>8.1799998879432678E-2</v>
      </c>
      <c r="C35">
        <v>8.2900002598762512E-2</v>
      </c>
      <c r="D35">
        <v>8.5699997842311859E-2</v>
      </c>
      <c r="E35">
        <v>8.7800003588199615E-2</v>
      </c>
      <c r="F35">
        <v>8.320000022649765E-2</v>
      </c>
      <c r="G35">
        <v>8.449999988079071E-2</v>
      </c>
      <c r="H35">
        <v>8.3400003612041473E-2</v>
      </c>
      <c r="I35">
        <v>8.4700003266334534E-2</v>
      </c>
      <c r="J35">
        <v>8.3499997854232788E-2</v>
      </c>
      <c r="K35">
        <v>8.1600002944469452E-2</v>
      </c>
      <c r="L35">
        <v>8.3400003612041473E-2</v>
      </c>
      <c r="M35">
        <v>8.4700003266334534E-2</v>
      </c>
    </row>
    <row r="39" spans="1:13" x14ac:dyDescent="0.2">
      <c r="A39" t="s">
        <v>34</v>
      </c>
      <c r="B39" s="2" t="s">
        <v>66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9"/>
  <sheetViews>
    <sheetView workbookViewId="0">
      <selection activeCell="I29" sqref="I29:K34"/>
    </sheetView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</row>
    <row r="3" spans="1:12" x14ac:dyDescent="0.2">
      <c r="A3" t="s">
        <v>4</v>
      </c>
      <c r="E3" t="s">
        <v>5</v>
      </c>
    </row>
    <row r="5" spans="1:12" x14ac:dyDescent="0.2">
      <c r="A5" t="s">
        <v>6</v>
      </c>
      <c r="B5" s="1">
        <v>44876</v>
      </c>
    </row>
    <row r="6" spans="1:12" x14ac:dyDescent="0.2">
      <c r="A6" t="s">
        <v>7</v>
      </c>
      <c r="B6" s="2" t="s">
        <v>57</v>
      </c>
    </row>
    <row r="9" spans="1:12" x14ac:dyDescent="0.2">
      <c r="A9" t="s">
        <v>9</v>
      </c>
      <c r="E9" t="s">
        <v>10</v>
      </c>
    </row>
    <row r="10" spans="1:12" x14ac:dyDescent="0.2">
      <c r="A10" t="s">
        <v>11</v>
      </c>
      <c r="E10" t="s">
        <v>12</v>
      </c>
    </row>
    <row r="11" spans="1:12" x14ac:dyDescent="0.2">
      <c r="A11" t="s">
        <v>13</v>
      </c>
      <c r="E11" t="s">
        <v>14</v>
      </c>
    </row>
    <row r="12" spans="1:12" x14ac:dyDescent="0.2">
      <c r="A12" t="s">
        <v>15</v>
      </c>
    </row>
    <row r="14" spans="1:12" x14ac:dyDescent="0.2">
      <c r="A14" s="4" t="s">
        <v>36</v>
      </c>
      <c r="B14" s="4"/>
      <c r="C14" s="4"/>
      <c r="D14" s="4"/>
      <c r="E14" s="4">
        <v>5</v>
      </c>
      <c r="F14" s="4" t="s">
        <v>37</v>
      </c>
      <c r="G14" s="4"/>
      <c r="H14" s="4"/>
      <c r="I14" s="4"/>
      <c r="J14" s="4"/>
      <c r="K14" s="4"/>
      <c r="L14" s="4"/>
    </row>
    <row r="15" spans="1:12" x14ac:dyDescent="0.2">
      <c r="A15" s="4" t="s">
        <v>38</v>
      </c>
      <c r="B15" s="4"/>
      <c r="C15" s="4"/>
      <c r="D15" s="4"/>
      <c r="E15" s="4">
        <v>2</v>
      </c>
      <c r="F15" s="4" t="s">
        <v>39</v>
      </c>
      <c r="G15" s="4"/>
      <c r="H15" s="4"/>
      <c r="I15" s="4"/>
      <c r="J15" s="4"/>
      <c r="K15" s="4"/>
      <c r="L15" s="4"/>
    </row>
    <row r="16" spans="1:12" x14ac:dyDescent="0.2">
      <c r="A16" s="4" t="s">
        <v>40</v>
      </c>
      <c r="B16" s="4"/>
      <c r="C16" s="4"/>
      <c r="D16" s="4"/>
      <c r="E16" s="4">
        <v>306</v>
      </c>
      <c r="F16" s="4" t="s">
        <v>41</v>
      </c>
      <c r="G16" s="4"/>
      <c r="H16" s="4"/>
      <c r="I16" s="4"/>
      <c r="J16" s="4"/>
      <c r="K16" s="4"/>
      <c r="L16" s="4"/>
    </row>
    <row r="19" spans="1:13" x14ac:dyDescent="0.2">
      <c r="A19" t="s">
        <v>16</v>
      </c>
    </row>
    <row r="20" spans="1:13" x14ac:dyDescent="0.2">
      <c r="A20" t="s">
        <v>17</v>
      </c>
      <c r="E20" t="s">
        <v>18</v>
      </c>
    </row>
    <row r="21" spans="1:13" x14ac:dyDescent="0.2">
      <c r="A21" t="s">
        <v>19</v>
      </c>
      <c r="E21">
        <v>600</v>
      </c>
      <c r="F21" t="s">
        <v>20</v>
      </c>
    </row>
    <row r="22" spans="1:13" x14ac:dyDescent="0.2">
      <c r="A22" t="s">
        <v>21</v>
      </c>
      <c r="E22">
        <v>23</v>
      </c>
    </row>
    <row r="23" spans="1:13" x14ac:dyDescent="0.2">
      <c r="A23" t="s">
        <v>22</v>
      </c>
      <c r="E23">
        <v>0</v>
      </c>
      <c r="F23" t="s">
        <v>23</v>
      </c>
    </row>
    <row r="24" spans="1:13" x14ac:dyDescent="0.2">
      <c r="A24" t="s">
        <v>26</v>
      </c>
      <c r="B24" s="2" t="s">
        <v>58</v>
      </c>
    </row>
    <row r="26" spans="1:13" x14ac:dyDescent="0.2">
      <c r="B26" t="s">
        <v>45</v>
      </c>
    </row>
    <row r="27" spans="1:13" x14ac:dyDescent="0.2">
      <c r="A27" s="3" t="s">
        <v>29</v>
      </c>
      <c r="B27" s="3">
        <v>1</v>
      </c>
      <c r="C27" s="3">
        <v>2</v>
      </c>
      <c r="D27" s="3">
        <v>3</v>
      </c>
      <c r="E27" s="3">
        <v>4</v>
      </c>
      <c r="F27" s="3">
        <v>5</v>
      </c>
      <c r="G27" s="3">
        <v>6</v>
      </c>
      <c r="H27" s="3">
        <v>7</v>
      </c>
      <c r="I27" s="3">
        <v>8</v>
      </c>
      <c r="J27" s="3">
        <v>9</v>
      </c>
      <c r="K27" s="3">
        <v>10</v>
      </c>
      <c r="L27" s="3">
        <v>11</v>
      </c>
      <c r="M27" s="3">
        <v>12</v>
      </c>
    </row>
    <row r="28" spans="1:13" x14ac:dyDescent="0.2">
      <c r="A28" s="3" t="s">
        <v>59</v>
      </c>
      <c r="B28">
        <v>8.2199998199939728E-2</v>
      </c>
      <c r="C28">
        <v>8.3800002932548523E-2</v>
      </c>
      <c r="D28">
        <v>8.2199998199939728E-2</v>
      </c>
      <c r="E28">
        <v>8.2299999892711639E-2</v>
      </c>
      <c r="F28">
        <v>8.619999885559082E-2</v>
      </c>
      <c r="G28">
        <v>8.529999852180481E-2</v>
      </c>
      <c r="H28">
        <v>8.3999998867511749E-2</v>
      </c>
      <c r="I28">
        <v>8.919999748468399E-2</v>
      </c>
      <c r="J28">
        <v>8.3999998867511749E-2</v>
      </c>
      <c r="K28">
        <v>8.5699997842311859E-2</v>
      </c>
      <c r="L28">
        <v>8.5199996829032898E-2</v>
      </c>
      <c r="M28">
        <v>8.3899997174739838E-2</v>
      </c>
    </row>
    <row r="29" spans="1:13" x14ac:dyDescent="0.2">
      <c r="A29" s="3" t="s">
        <v>30</v>
      </c>
      <c r="B29">
        <v>8.6900003254413605E-2</v>
      </c>
      <c r="C29">
        <v>1.3198000192642212</v>
      </c>
      <c r="D29">
        <v>1.3221999406814575</v>
      </c>
      <c r="E29">
        <v>1.4874000549316406</v>
      </c>
      <c r="F29">
        <v>1.6189999580383301</v>
      </c>
      <c r="G29">
        <v>1.7417999505996704</v>
      </c>
      <c r="H29">
        <v>1.656499981880188</v>
      </c>
      <c r="I29">
        <v>1.5329999923706055</v>
      </c>
      <c r="J29">
        <v>1.7192000150680542</v>
      </c>
      <c r="K29">
        <v>1.6059000492095947</v>
      </c>
      <c r="L29">
        <v>0.11779999732971191</v>
      </c>
      <c r="M29">
        <v>8.4700003266334534E-2</v>
      </c>
    </row>
    <row r="30" spans="1:13" x14ac:dyDescent="0.2">
      <c r="A30" s="3" t="s">
        <v>31</v>
      </c>
      <c r="B30">
        <v>8.449999988079071E-2</v>
      </c>
      <c r="C30">
        <v>0.60790002346038818</v>
      </c>
      <c r="D30">
        <v>0.82649999856948853</v>
      </c>
      <c r="E30">
        <v>0.88859999179840088</v>
      </c>
      <c r="F30">
        <v>1.0022000074386597</v>
      </c>
      <c r="G30">
        <v>1.1270999908447266</v>
      </c>
      <c r="H30">
        <v>1.01419997215271</v>
      </c>
      <c r="I30">
        <v>1.0180000066757202</v>
      </c>
      <c r="J30">
        <v>1.020799994468689</v>
      </c>
      <c r="K30">
        <v>1.159000039100647</v>
      </c>
      <c r="L30">
        <v>8.619999885559082E-2</v>
      </c>
      <c r="M30">
        <v>8.6900003254413605E-2</v>
      </c>
    </row>
    <row r="31" spans="1:13" x14ac:dyDescent="0.2">
      <c r="A31" s="3" t="s">
        <v>32</v>
      </c>
      <c r="B31">
        <v>8.5100002586841583E-2</v>
      </c>
      <c r="C31">
        <v>0.3529999852180481</v>
      </c>
      <c r="D31">
        <v>0.38710001111030579</v>
      </c>
      <c r="E31">
        <v>0.47409999370574951</v>
      </c>
      <c r="F31">
        <v>0.66680002212524414</v>
      </c>
      <c r="G31">
        <v>0.51190000772476196</v>
      </c>
      <c r="H31">
        <v>0.54320001602172852</v>
      </c>
      <c r="I31">
        <v>0.52439999580383301</v>
      </c>
      <c r="J31">
        <v>0.52630001306533813</v>
      </c>
      <c r="K31">
        <v>0.63520002365112305</v>
      </c>
      <c r="L31">
        <v>8.5400000214576721E-2</v>
      </c>
      <c r="M31">
        <v>8.3700001239776611E-2</v>
      </c>
    </row>
    <row r="32" spans="1:13" x14ac:dyDescent="0.2">
      <c r="A32" s="3" t="s">
        <v>33</v>
      </c>
      <c r="B32">
        <v>8.619999885559082E-2</v>
      </c>
      <c r="C32">
        <v>0.32870000600814819</v>
      </c>
      <c r="D32">
        <v>0.22480000555515289</v>
      </c>
      <c r="E32">
        <v>0.24019999802112579</v>
      </c>
      <c r="F32">
        <v>0.37569999694824219</v>
      </c>
      <c r="G32">
        <v>0.30009999871253967</v>
      </c>
      <c r="H32">
        <v>0.41380000114440918</v>
      </c>
      <c r="I32">
        <v>0.27820000052452087</v>
      </c>
      <c r="J32">
        <v>0.27880001068115234</v>
      </c>
      <c r="K32">
        <v>0.3564000129699707</v>
      </c>
      <c r="L32">
        <v>8.6000002920627594E-2</v>
      </c>
      <c r="M32">
        <v>8.3999998867511749E-2</v>
      </c>
    </row>
    <row r="33" spans="1:13" x14ac:dyDescent="0.2">
      <c r="A33" s="3" t="s">
        <v>60</v>
      </c>
      <c r="B33">
        <v>8.4600001573562622E-2</v>
      </c>
      <c r="C33">
        <v>0.24650000035762787</v>
      </c>
      <c r="D33">
        <v>0.13770000636577606</v>
      </c>
      <c r="E33">
        <v>0.14429999887943268</v>
      </c>
      <c r="F33">
        <v>0.27889999747276306</v>
      </c>
      <c r="G33">
        <v>0.17170000076293945</v>
      </c>
      <c r="H33">
        <v>0.33399999141693115</v>
      </c>
      <c r="I33">
        <v>0.16519999504089355</v>
      </c>
      <c r="J33">
        <v>0.16859999299049377</v>
      </c>
      <c r="K33">
        <v>0.21469999849796295</v>
      </c>
      <c r="L33">
        <v>8.3099998533725739E-2</v>
      </c>
      <c r="M33">
        <v>8.4399998188018799E-2</v>
      </c>
    </row>
    <row r="34" spans="1:13" x14ac:dyDescent="0.2">
      <c r="A34" s="3" t="s">
        <v>61</v>
      </c>
      <c r="B34">
        <v>8.3999998867511749E-2</v>
      </c>
      <c r="C34">
        <v>0.28450000286102295</v>
      </c>
      <c r="D34">
        <v>0.12720000743865967</v>
      </c>
      <c r="E34">
        <v>0.21829999983310699</v>
      </c>
      <c r="F34">
        <v>0.17489999532699585</v>
      </c>
      <c r="G34">
        <v>0.24269999563694</v>
      </c>
      <c r="H34">
        <v>0.3628000020980835</v>
      </c>
      <c r="I34">
        <v>0.29370000958442688</v>
      </c>
      <c r="J34">
        <v>0.12980000674724579</v>
      </c>
      <c r="K34">
        <v>0.20659999549388885</v>
      </c>
      <c r="L34">
        <v>8.2400001585483551E-2</v>
      </c>
      <c r="M34">
        <v>8.7800003588199615E-2</v>
      </c>
    </row>
    <row r="35" spans="1:13" x14ac:dyDescent="0.2">
      <c r="A35" s="3" t="s">
        <v>62</v>
      </c>
      <c r="B35">
        <v>8.35999995470047E-2</v>
      </c>
      <c r="C35">
        <v>8.5400000214576721E-2</v>
      </c>
      <c r="D35">
        <v>8.3700001239776611E-2</v>
      </c>
      <c r="E35">
        <v>8.9299999177455902E-2</v>
      </c>
      <c r="F35">
        <v>8.2199998199939728E-2</v>
      </c>
      <c r="G35">
        <v>8.2000002264976501E-2</v>
      </c>
      <c r="H35">
        <v>8.1600002944469452E-2</v>
      </c>
      <c r="I35">
        <v>8.5000000894069672E-2</v>
      </c>
      <c r="J35">
        <v>8.5699997842311859E-2</v>
      </c>
      <c r="K35">
        <v>8.5199996829032898E-2</v>
      </c>
      <c r="L35">
        <v>8.1799998879432678E-2</v>
      </c>
      <c r="M35">
        <v>8.320000022649765E-2</v>
      </c>
    </row>
    <row r="39" spans="1:13" x14ac:dyDescent="0.2">
      <c r="A39" t="s">
        <v>34</v>
      </c>
      <c r="B39" s="2" t="s">
        <v>63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4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</row>
    <row r="3" spans="1:12" x14ac:dyDescent="0.2">
      <c r="A3" t="s">
        <v>4</v>
      </c>
      <c r="E3" t="s">
        <v>5</v>
      </c>
    </row>
    <row r="5" spans="1:12" x14ac:dyDescent="0.2">
      <c r="A5" t="s">
        <v>6</v>
      </c>
      <c r="B5" s="1">
        <v>44876</v>
      </c>
    </row>
    <row r="6" spans="1:12" x14ac:dyDescent="0.2">
      <c r="A6" t="s">
        <v>7</v>
      </c>
      <c r="B6" s="2" t="s">
        <v>53</v>
      </c>
    </row>
    <row r="9" spans="1:12" x14ac:dyDescent="0.2">
      <c r="A9" t="s">
        <v>9</v>
      </c>
      <c r="E9" t="s">
        <v>10</v>
      </c>
    </row>
    <row r="10" spans="1:12" x14ac:dyDescent="0.2">
      <c r="A10" t="s">
        <v>11</v>
      </c>
      <c r="E10" t="s">
        <v>12</v>
      </c>
    </row>
    <row r="11" spans="1:12" x14ac:dyDescent="0.2">
      <c r="A11" t="s">
        <v>13</v>
      </c>
      <c r="E11" t="s">
        <v>14</v>
      </c>
    </row>
    <row r="12" spans="1:12" x14ac:dyDescent="0.2">
      <c r="A12" t="s">
        <v>15</v>
      </c>
    </row>
    <row r="14" spans="1:12" x14ac:dyDescent="0.2">
      <c r="A14" s="4" t="s">
        <v>36</v>
      </c>
      <c r="B14" s="4"/>
      <c r="C14" s="4"/>
      <c r="D14" s="4"/>
      <c r="E14" s="4">
        <v>5</v>
      </c>
      <c r="F14" s="4" t="s">
        <v>37</v>
      </c>
      <c r="G14" s="4"/>
      <c r="H14" s="4"/>
      <c r="I14" s="4"/>
      <c r="J14" s="4"/>
      <c r="K14" s="4"/>
      <c r="L14" s="4"/>
    </row>
    <row r="15" spans="1:12" x14ac:dyDescent="0.2">
      <c r="A15" s="4" t="s">
        <v>38</v>
      </c>
      <c r="B15" s="4"/>
      <c r="C15" s="4"/>
      <c r="D15" s="4"/>
      <c r="E15" s="4">
        <v>2</v>
      </c>
      <c r="F15" s="4" t="s">
        <v>39</v>
      </c>
      <c r="G15" s="4"/>
      <c r="H15" s="4"/>
      <c r="I15" s="4"/>
      <c r="J15" s="4"/>
      <c r="K15" s="4"/>
      <c r="L15" s="4"/>
    </row>
    <row r="16" spans="1:12" x14ac:dyDescent="0.2">
      <c r="A16" s="4" t="s">
        <v>40</v>
      </c>
      <c r="B16" s="4"/>
      <c r="C16" s="4"/>
      <c r="D16" s="4"/>
      <c r="E16" s="4">
        <v>306</v>
      </c>
      <c r="F16" s="4" t="s">
        <v>41</v>
      </c>
      <c r="G16" s="4"/>
      <c r="H16" s="4"/>
      <c r="I16" s="4"/>
      <c r="J16" s="4"/>
      <c r="K16" s="4"/>
      <c r="L16" s="4"/>
    </row>
    <row r="19" spans="1:7" x14ac:dyDescent="0.2">
      <c r="A19" t="s">
        <v>16</v>
      </c>
    </row>
    <row r="20" spans="1:7" x14ac:dyDescent="0.2">
      <c r="A20" t="s">
        <v>17</v>
      </c>
      <c r="E20" t="s">
        <v>18</v>
      </c>
    </row>
    <row r="21" spans="1:7" x14ac:dyDescent="0.2">
      <c r="A21" t="s">
        <v>19</v>
      </c>
      <c r="E21">
        <v>600</v>
      </c>
      <c r="F21" t="s">
        <v>20</v>
      </c>
    </row>
    <row r="22" spans="1:7" x14ac:dyDescent="0.2">
      <c r="A22" t="s">
        <v>21</v>
      </c>
      <c r="E22">
        <v>23</v>
      </c>
    </row>
    <row r="23" spans="1:7" x14ac:dyDescent="0.2">
      <c r="A23" t="s">
        <v>22</v>
      </c>
      <c r="E23">
        <v>0</v>
      </c>
      <c r="F23" t="s">
        <v>23</v>
      </c>
    </row>
    <row r="24" spans="1:7" x14ac:dyDescent="0.2">
      <c r="A24" t="s">
        <v>24</v>
      </c>
      <c r="E24" t="s">
        <v>54</v>
      </c>
    </row>
    <row r="25" spans="1:7" x14ac:dyDescent="0.2">
      <c r="A25" t="s">
        <v>26</v>
      </c>
      <c r="B25" s="2" t="s">
        <v>55</v>
      </c>
    </row>
    <row r="27" spans="1:7" x14ac:dyDescent="0.2">
      <c r="B27" t="s">
        <v>51</v>
      </c>
    </row>
    <row r="28" spans="1:7" x14ac:dyDescent="0.2">
      <c r="A28" s="3" t="s">
        <v>29</v>
      </c>
      <c r="B28" s="3">
        <v>2</v>
      </c>
      <c r="C28" s="3">
        <v>3</v>
      </c>
      <c r="D28" s="3">
        <v>4</v>
      </c>
      <c r="E28" s="3">
        <v>6</v>
      </c>
      <c r="F28" s="3">
        <v>7</v>
      </c>
      <c r="G28" s="3">
        <v>8</v>
      </c>
    </row>
    <row r="29" spans="1:7" x14ac:dyDescent="0.2">
      <c r="A29" s="3" t="s">
        <v>30</v>
      </c>
      <c r="B29">
        <v>8.2099996507167816E-2</v>
      </c>
      <c r="C29">
        <v>8.3499997854232788E-2</v>
      </c>
      <c r="D29">
        <v>8.3899997174739838E-2</v>
      </c>
      <c r="E29">
        <v>0.2637999951839447</v>
      </c>
      <c r="F29">
        <v>0.16390000283718109</v>
      </c>
      <c r="G29">
        <v>8.320000022649765E-2</v>
      </c>
    </row>
    <row r="30" spans="1:7" x14ac:dyDescent="0.2">
      <c r="A30" s="3" t="s">
        <v>31</v>
      </c>
      <c r="B30">
        <v>8.320000022649765E-2</v>
      </c>
      <c r="C30">
        <v>8.3400003612041473E-2</v>
      </c>
      <c r="D30">
        <v>8.3899997174739838E-2</v>
      </c>
      <c r="E30">
        <v>0.15919999778270721</v>
      </c>
      <c r="F30">
        <v>0.23399999737739563</v>
      </c>
      <c r="G30">
        <v>8.2599997520446777E-2</v>
      </c>
    </row>
    <row r="34" spans="1:2" x14ac:dyDescent="0.2">
      <c r="A34" t="s">
        <v>34</v>
      </c>
      <c r="B34" s="2" t="s">
        <v>56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/>
  </sheetViews>
  <sheetFormatPr baseColWidth="10" defaultColWidth="8.83203125" defaultRowHeight="15" x14ac:dyDescent="0.2"/>
  <sheetData>
    <row r="1" spans="1:12" x14ac:dyDescent="0.2">
      <c r="A1" t="s">
        <v>0</v>
      </c>
      <c r="E1" t="s">
        <v>1</v>
      </c>
    </row>
    <row r="2" spans="1:12" x14ac:dyDescent="0.2">
      <c r="A2" t="s">
        <v>2</v>
      </c>
      <c r="E2" t="s">
        <v>3</v>
      </c>
    </row>
    <row r="3" spans="1:12" x14ac:dyDescent="0.2">
      <c r="A3" t="s">
        <v>4</v>
      </c>
      <c r="E3" t="s">
        <v>5</v>
      </c>
    </row>
    <row r="5" spans="1:12" x14ac:dyDescent="0.2">
      <c r="A5" t="s">
        <v>6</v>
      </c>
      <c r="B5" s="1">
        <v>44876</v>
      </c>
    </row>
    <row r="6" spans="1:12" x14ac:dyDescent="0.2">
      <c r="A6" t="s">
        <v>7</v>
      </c>
      <c r="B6" s="2" t="s">
        <v>48</v>
      </c>
    </row>
    <row r="9" spans="1:12" x14ac:dyDescent="0.2">
      <c r="A9" t="s">
        <v>9</v>
      </c>
      <c r="E9" t="s">
        <v>10</v>
      </c>
    </row>
    <row r="10" spans="1:12" x14ac:dyDescent="0.2">
      <c r="A10" t="s">
        <v>11</v>
      </c>
      <c r="E10" t="s">
        <v>12</v>
      </c>
    </row>
    <row r="11" spans="1:12" x14ac:dyDescent="0.2">
      <c r="A11" t="s">
        <v>13</v>
      </c>
      <c r="E11" t="s">
        <v>14</v>
      </c>
    </row>
    <row r="12" spans="1:12" x14ac:dyDescent="0.2">
      <c r="A12" t="s">
        <v>15</v>
      </c>
    </row>
    <row r="14" spans="1:12" x14ac:dyDescent="0.2">
      <c r="A14" s="4" t="s">
        <v>36</v>
      </c>
      <c r="B14" s="4"/>
      <c r="C14" s="4"/>
      <c r="D14" s="4"/>
      <c r="E14" s="4">
        <v>5</v>
      </c>
      <c r="F14" s="4" t="s">
        <v>37</v>
      </c>
      <c r="G14" s="4"/>
      <c r="H14" s="4"/>
      <c r="I14" s="4"/>
      <c r="J14" s="4"/>
      <c r="K14" s="4"/>
      <c r="L14" s="4"/>
    </row>
    <row r="15" spans="1:12" x14ac:dyDescent="0.2">
      <c r="A15" s="4" t="s">
        <v>38</v>
      </c>
      <c r="B15" s="4"/>
      <c r="C15" s="4"/>
      <c r="D15" s="4"/>
      <c r="E15" s="4">
        <v>2</v>
      </c>
      <c r="F15" s="4" t="s">
        <v>39</v>
      </c>
      <c r="G15" s="4"/>
      <c r="H15" s="4"/>
      <c r="I15" s="4"/>
      <c r="J15" s="4"/>
      <c r="K15" s="4"/>
      <c r="L15" s="4"/>
    </row>
    <row r="16" spans="1:12" x14ac:dyDescent="0.2">
      <c r="A16" s="4" t="s">
        <v>40</v>
      </c>
      <c r="B16" s="4"/>
      <c r="C16" s="4"/>
      <c r="D16" s="4"/>
      <c r="E16" s="4">
        <v>306</v>
      </c>
      <c r="F16" s="4" t="s">
        <v>41</v>
      </c>
      <c r="G16" s="4"/>
      <c r="H16" s="4"/>
      <c r="I16" s="4"/>
      <c r="J16" s="4"/>
      <c r="K16" s="4"/>
      <c r="L16" s="4"/>
    </row>
    <row r="19" spans="1:8" x14ac:dyDescent="0.2">
      <c r="A19" t="s">
        <v>16</v>
      </c>
    </row>
    <row r="20" spans="1:8" x14ac:dyDescent="0.2">
      <c r="A20" t="s">
        <v>17</v>
      </c>
      <c r="E20" t="s">
        <v>18</v>
      </c>
    </row>
    <row r="21" spans="1:8" x14ac:dyDescent="0.2">
      <c r="A21" t="s">
        <v>19</v>
      </c>
      <c r="E21">
        <v>600</v>
      </c>
      <c r="F21" t="s">
        <v>20</v>
      </c>
    </row>
    <row r="22" spans="1:8" x14ac:dyDescent="0.2">
      <c r="A22" t="s">
        <v>21</v>
      </c>
      <c r="E22">
        <v>23</v>
      </c>
    </row>
    <row r="23" spans="1:8" x14ac:dyDescent="0.2">
      <c r="A23" t="s">
        <v>22</v>
      </c>
      <c r="E23">
        <v>0</v>
      </c>
      <c r="F23" t="s">
        <v>23</v>
      </c>
    </row>
    <row r="24" spans="1:8" x14ac:dyDescent="0.2">
      <c r="A24" t="s">
        <v>24</v>
      </c>
      <c r="E24" t="s">
        <v>49</v>
      </c>
    </row>
    <row r="25" spans="1:8" x14ac:dyDescent="0.2">
      <c r="A25" t="s">
        <v>26</v>
      </c>
      <c r="B25" s="2" t="s">
        <v>50</v>
      </c>
    </row>
    <row r="27" spans="1:8" x14ac:dyDescent="0.2">
      <c r="B27" t="s">
        <v>51</v>
      </c>
    </row>
    <row r="28" spans="1:8" x14ac:dyDescent="0.2">
      <c r="A28" s="3" t="s">
        <v>29</v>
      </c>
      <c r="B28" s="3">
        <v>2</v>
      </c>
      <c r="C28" s="3">
        <v>3</v>
      </c>
      <c r="D28" s="3">
        <v>4</v>
      </c>
      <c r="E28" s="3">
        <v>6</v>
      </c>
      <c r="F28" s="3">
        <v>7</v>
      </c>
      <c r="G28" s="3">
        <v>8</v>
      </c>
      <c r="H28" s="3">
        <v>9</v>
      </c>
    </row>
    <row r="29" spans="1:8" x14ac:dyDescent="0.2">
      <c r="A29" s="3" t="s">
        <v>30</v>
      </c>
      <c r="B29">
        <v>1.6413999795913696</v>
      </c>
      <c r="C29">
        <v>1.6220999956130981</v>
      </c>
      <c r="D29">
        <v>1.6850999593734741</v>
      </c>
      <c r="E29">
        <v>1.5791000127792358</v>
      </c>
      <c r="F29">
        <v>1.7836999893188477</v>
      </c>
      <c r="G29">
        <v>1.8755999803543091</v>
      </c>
      <c r="H29">
        <v>0.42269998788833618</v>
      </c>
    </row>
    <row r="30" spans="1:8" x14ac:dyDescent="0.2">
      <c r="A30" s="3" t="s">
        <v>31</v>
      </c>
      <c r="B30">
        <v>0.95829999446868896</v>
      </c>
      <c r="C30">
        <v>0.91619998216629028</v>
      </c>
      <c r="D30">
        <v>0.91500002145767212</v>
      </c>
      <c r="E30">
        <v>1.1411999464035034</v>
      </c>
      <c r="F30">
        <v>1.1217000484466553</v>
      </c>
      <c r="G30">
        <v>1.1282000541687012</v>
      </c>
    </row>
    <row r="31" spans="1:8" x14ac:dyDescent="0.2">
      <c r="A31" s="3" t="s">
        <v>32</v>
      </c>
      <c r="B31">
        <v>0.60979998111724854</v>
      </c>
      <c r="C31">
        <v>0.45440000295639038</v>
      </c>
      <c r="D31">
        <v>0.57440000772476196</v>
      </c>
      <c r="E31">
        <v>0.64429998397827148</v>
      </c>
      <c r="F31">
        <v>0.5656999945640564</v>
      </c>
      <c r="G31">
        <v>0.70660001039505005</v>
      </c>
    </row>
    <row r="32" spans="1:8" x14ac:dyDescent="0.2">
      <c r="A32" s="3" t="s">
        <v>33</v>
      </c>
      <c r="B32">
        <v>0.28319999575614929</v>
      </c>
      <c r="C32">
        <v>0.23610000312328339</v>
      </c>
      <c r="D32">
        <v>0.21389999985694885</v>
      </c>
      <c r="E32">
        <v>0.32229998707771301</v>
      </c>
      <c r="F32">
        <v>0.26769998669624329</v>
      </c>
      <c r="G32">
        <v>0.3043999969959259</v>
      </c>
    </row>
    <row r="36" spans="1:2" x14ac:dyDescent="0.2">
      <c r="A36" t="s">
        <v>34</v>
      </c>
      <c r="B36" s="2" t="s">
        <v>52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I16"/>
  <sheetViews>
    <sheetView workbookViewId="0">
      <selection activeCell="AE2" sqref="AE2:AI7"/>
    </sheetView>
  </sheetViews>
  <sheetFormatPr baseColWidth="10" defaultColWidth="8.83203125" defaultRowHeight="15" x14ac:dyDescent="0.2"/>
  <sheetData>
    <row r="1" spans="2:35" x14ac:dyDescent="0.2">
      <c r="E1" t="s">
        <v>69</v>
      </c>
      <c r="I1" t="s">
        <v>70</v>
      </c>
      <c r="L1" s="5" t="s">
        <v>71</v>
      </c>
      <c r="M1" s="5"/>
      <c r="N1" s="5"/>
      <c r="O1" t="s">
        <v>72</v>
      </c>
      <c r="P1" s="5" t="s">
        <v>73</v>
      </c>
      <c r="Q1" s="5"/>
      <c r="R1" s="5"/>
      <c r="S1" t="s">
        <v>74</v>
      </c>
      <c r="T1" s="5" t="s">
        <v>75</v>
      </c>
      <c r="U1" s="5"/>
      <c r="V1" s="5"/>
      <c r="W1" t="s">
        <v>76</v>
      </c>
      <c r="Y1" t="s">
        <v>67</v>
      </c>
      <c r="Z1" t="s">
        <v>68</v>
      </c>
      <c r="AA1" t="s">
        <v>77</v>
      </c>
      <c r="AB1" t="s">
        <v>78</v>
      </c>
      <c r="AC1" t="s">
        <v>79</v>
      </c>
      <c r="AE1" t="s">
        <v>80</v>
      </c>
      <c r="AF1" t="s">
        <v>84</v>
      </c>
      <c r="AG1" t="s">
        <v>81</v>
      </c>
      <c r="AH1" t="s">
        <v>82</v>
      </c>
      <c r="AI1" t="s">
        <v>83</v>
      </c>
    </row>
    <row r="2" spans="2:35" x14ac:dyDescent="0.2">
      <c r="B2">
        <v>1.5648000240325928</v>
      </c>
      <c r="C2">
        <v>1.562000036239624</v>
      </c>
      <c r="D2">
        <v>1.6268999576568604</v>
      </c>
      <c r="E2">
        <f>AVERAGE(C2:D2)</f>
        <v>1.5944499969482422</v>
      </c>
      <c r="F2">
        <v>1.5478999614715576</v>
      </c>
      <c r="G2">
        <v>1.7246999740600586</v>
      </c>
      <c r="H2">
        <v>1.8078000545501709</v>
      </c>
      <c r="I2">
        <f>AVERAGE(F2:H2)</f>
        <v>1.6934666633605957</v>
      </c>
      <c r="L2">
        <v>1.3198000192642212</v>
      </c>
      <c r="M2">
        <v>1.3221999406814575</v>
      </c>
      <c r="N2">
        <v>1.4874000549316406</v>
      </c>
      <c r="O2">
        <f>AVERAGE(L2:N2)</f>
        <v>1.3764666716257732</v>
      </c>
      <c r="P2">
        <v>1.6189999580383301</v>
      </c>
      <c r="Q2">
        <v>1.7417999505996704</v>
      </c>
      <c r="R2">
        <v>1.656499981880188</v>
      </c>
      <c r="S2">
        <f>AVERAGE(P2:R2)</f>
        <v>1.6724332968393962</v>
      </c>
      <c r="T2">
        <v>1.5329999923706055</v>
      </c>
      <c r="U2">
        <v>1.7192000150680542</v>
      </c>
      <c r="V2">
        <v>1.6059000492095947</v>
      </c>
      <c r="W2">
        <f>AVERAGE(T2:V2)</f>
        <v>1.6193666855494182</v>
      </c>
      <c r="Y2">
        <f>(E2-E$16)</f>
        <v>1.4766499996185303</v>
      </c>
      <c r="Z2">
        <f>(I2-E$16)</f>
        <v>1.5756666660308838</v>
      </c>
      <c r="AA2">
        <f>(O2-E$16)</f>
        <v>1.2586666742960613</v>
      </c>
      <c r="AB2">
        <f>(S2-E$16)</f>
        <v>1.5546332995096843</v>
      </c>
      <c r="AC2">
        <f>(W2-E$16)</f>
        <v>1.5015666882197063</v>
      </c>
      <c r="AE2">
        <f>(Y2*1.37)/Z$6</f>
        <v>20.545130767528867</v>
      </c>
      <c r="AF2">
        <f t="shared" ref="AF2:AF6" si="0">(Z2*1.37)/Z$6</f>
        <v>21.922783129383145</v>
      </c>
      <c r="AG2">
        <f>(AA2*1.37)/Z$6</f>
        <v>17.512255052194927</v>
      </c>
      <c r="AH2">
        <f>(AB2*1.37)/Z$6</f>
        <v>21.630138788631417</v>
      </c>
      <c r="AI2">
        <f>(AC2*1.37)/Z$6</f>
        <v>20.891805081507943</v>
      </c>
    </row>
    <row r="3" spans="2:35" x14ac:dyDescent="0.2">
      <c r="B3">
        <v>0.89149999618530273</v>
      </c>
      <c r="C3">
        <v>0.92170000076293945</v>
      </c>
      <c r="D3">
        <v>0.93849998712539673</v>
      </c>
      <c r="E3">
        <f t="shared" ref="E3:E7" si="1">AVERAGE(C3:D3)</f>
        <v>0.93009999394416809</v>
      </c>
      <c r="F3">
        <v>1.1210999488830566</v>
      </c>
      <c r="G3">
        <v>1.1153000593185425</v>
      </c>
      <c r="H3">
        <v>1.1109000444412231</v>
      </c>
      <c r="I3">
        <f t="shared" ref="I3:I7" si="2">AVERAGE(F3:H3)</f>
        <v>1.1157666842142742</v>
      </c>
      <c r="L3">
        <v>0.60790002346038818</v>
      </c>
      <c r="M3">
        <v>0.82649999856948853</v>
      </c>
      <c r="N3">
        <v>0.88859999179840088</v>
      </c>
      <c r="O3">
        <f t="shared" ref="O3:O7" si="3">AVERAGE(L3:N3)</f>
        <v>0.77433333794275916</v>
      </c>
      <c r="P3">
        <v>1.0022000074386597</v>
      </c>
      <c r="Q3">
        <v>1.1270999908447266</v>
      </c>
      <c r="R3">
        <v>1.01419997215271</v>
      </c>
      <c r="S3">
        <f>AVERAGE(P3:R3)</f>
        <v>1.0478333234786987</v>
      </c>
      <c r="T3">
        <v>1.0180000066757202</v>
      </c>
      <c r="U3">
        <v>1.020799994468689</v>
      </c>
      <c r="V3">
        <v>1.159000039100647</v>
      </c>
      <c r="W3">
        <f>AVERAGE(T3:V3)</f>
        <v>1.0659333467483521</v>
      </c>
      <c r="Y3">
        <f>(E3-E$16)</f>
        <v>0.81229999661445618</v>
      </c>
      <c r="Z3">
        <f>(I3-E$16)</f>
        <v>0.99796668688456225</v>
      </c>
      <c r="AA3">
        <f t="shared" ref="AA3:AA7" si="4">(O3-E$16)</f>
        <v>0.65653334061304724</v>
      </c>
      <c r="AB3">
        <f t="shared" ref="AB3:AB7" si="5">(S3-E$16)</f>
        <v>0.93003332614898682</v>
      </c>
      <c r="AC3">
        <f t="shared" ref="AC3:AC7" si="6">(W3-E$16)</f>
        <v>0.94813334941864014</v>
      </c>
      <c r="AE3">
        <f>(Y3*1.37)/Z$6</f>
        <v>11.301804528641558</v>
      </c>
      <c r="AF3">
        <f t="shared" si="0"/>
        <v>13.885047972761042</v>
      </c>
      <c r="AG3">
        <f t="shared" ref="AG3:AG7" si="7">(AA3*1.37)/Z$6</f>
        <v>9.1345703718702396</v>
      </c>
      <c r="AH3">
        <f t="shared" ref="AH3:AH7" si="8">(AB3*1.37)/Z$6</f>
        <v>12.939868153473693</v>
      </c>
      <c r="AI3">
        <f t="shared" ref="AI3:AI7" si="9">(AC3*1.37)/Z$6</f>
        <v>13.191699897669276</v>
      </c>
    </row>
    <row r="4" spans="2:35" x14ac:dyDescent="0.2">
      <c r="B4">
        <v>0.57660001516342163</v>
      </c>
      <c r="C4">
        <v>0.4512999951839447</v>
      </c>
      <c r="D4">
        <v>0.60250002145767212</v>
      </c>
      <c r="E4">
        <f t="shared" si="1"/>
        <v>0.52690000832080841</v>
      </c>
      <c r="F4">
        <v>0.60049998760223389</v>
      </c>
      <c r="G4">
        <v>0.54559999704360962</v>
      </c>
      <c r="H4">
        <v>0.60409998893737793</v>
      </c>
      <c r="I4">
        <f t="shared" si="2"/>
        <v>0.58339999119440711</v>
      </c>
      <c r="L4">
        <v>0.3529999852180481</v>
      </c>
      <c r="M4">
        <v>0.38710001111030579</v>
      </c>
      <c r="N4">
        <v>0.47409999370574951</v>
      </c>
      <c r="O4">
        <f t="shared" si="3"/>
        <v>0.4047333300113678</v>
      </c>
      <c r="P4">
        <v>0.66680002212524414</v>
      </c>
      <c r="Q4">
        <v>0.51190000772476196</v>
      </c>
      <c r="R4">
        <v>0.54320001602172852</v>
      </c>
      <c r="S4">
        <f t="shared" ref="S3:S7" si="10">AVERAGE(P4:R4)</f>
        <v>0.57396668195724487</v>
      </c>
      <c r="T4">
        <v>0.52439999580383301</v>
      </c>
      <c r="U4">
        <v>0.52630001306533813</v>
      </c>
      <c r="V4">
        <v>0.63520002365112305</v>
      </c>
      <c r="W4">
        <f t="shared" ref="W3:W7" si="11">AVERAGE(T4:V4)</f>
        <v>0.56196667750676477</v>
      </c>
      <c r="Y4">
        <f>(E4-E$16)</f>
        <v>0.4091000109910965</v>
      </c>
      <c r="Z4">
        <f>(I4-E$16)</f>
        <v>0.46559999386469519</v>
      </c>
      <c r="AA4">
        <f t="shared" si="4"/>
        <v>0.28693333268165588</v>
      </c>
      <c r="AB4">
        <f t="shared" si="5"/>
        <v>0.45616668462753296</v>
      </c>
      <c r="AC4">
        <f t="shared" si="6"/>
        <v>0.44416668017705285</v>
      </c>
      <c r="AE4">
        <f t="shared" ref="AE3:AE7" si="12">(Y4*1.37)/Z$6</f>
        <v>5.691946788325521</v>
      </c>
      <c r="AF4">
        <f t="shared" si="0"/>
        <v>6.4780501552717169</v>
      </c>
      <c r="AG4">
        <f t="shared" si="7"/>
        <v>3.9922004828702726</v>
      </c>
      <c r="AH4">
        <f t="shared" si="8"/>
        <v>6.3468013340221976</v>
      </c>
      <c r="AI4">
        <f t="shared" si="9"/>
        <v>6.179841214352856</v>
      </c>
    </row>
    <row r="5" spans="2:35" x14ac:dyDescent="0.2">
      <c r="B5">
        <v>0.39430001378059387</v>
      </c>
      <c r="C5">
        <v>0.24770000576972961</v>
      </c>
      <c r="D5">
        <v>0.22640000283718109</v>
      </c>
      <c r="E5">
        <f t="shared" si="1"/>
        <v>0.23705000430345535</v>
      </c>
      <c r="F5">
        <v>0.39590001106262207</v>
      </c>
      <c r="G5">
        <v>0.28450000286102295</v>
      </c>
      <c r="H5">
        <v>0.428600013256073</v>
      </c>
      <c r="I5">
        <f t="shared" si="2"/>
        <v>0.36966667572657269</v>
      </c>
      <c r="L5">
        <v>0.32870000600814819</v>
      </c>
      <c r="M5">
        <v>0.22480000555515289</v>
      </c>
      <c r="N5">
        <v>0.24019999802112579</v>
      </c>
      <c r="O5">
        <f t="shared" si="3"/>
        <v>0.26456666986147565</v>
      </c>
      <c r="P5">
        <v>0.37569999694824219</v>
      </c>
      <c r="Q5">
        <v>0.30009999871253967</v>
      </c>
      <c r="R5">
        <v>0.41380000114440918</v>
      </c>
      <c r="S5">
        <f t="shared" si="10"/>
        <v>0.36319999893506366</v>
      </c>
      <c r="T5">
        <v>0.27820000052452087</v>
      </c>
      <c r="U5">
        <v>0.27880001068115234</v>
      </c>
      <c r="V5">
        <v>0.3564000129699707</v>
      </c>
      <c r="W5">
        <f>AVERAGE(T5:V5)</f>
        <v>0.30446667472521466</v>
      </c>
      <c r="Y5">
        <f>(E5-E$16)</f>
        <v>0.11925000697374344</v>
      </c>
      <c r="Z5">
        <f>(I5-E$16)</f>
        <v>0.25186667839686078</v>
      </c>
      <c r="AA5">
        <f t="shared" si="4"/>
        <v>0.14676667253176373</v>
      </c>
      <c r="AB5">
        <f t="shared" si="5"/>
        <v>0.24540000160535175</v>
      </c>
      <c r="AC5">
        <f t="shared" si="6"/>
        <v>0.18666667739550274</v>
      </c>
      <c r="AE5">
        <f t="shared" si="12"/>
        <v>1.6591656709018452</v>
      </c>
      <c r="AF5">
        <f t="shared" si="0"/>
        <v>3.5043062641678322</v>
      </c>
      <c r="AG5">
        <f t="shared" si="7"/>
        <v>2.0420143434525038</v>
      </c>
      <c r="AH5">
        <f t="shared" si="8"/>
        <v>3.4143332032886673</v>
      </c>
      <c r="AI5">
        <f t="shared" si="9"/>
        <v>2.5971566031364679</v>
      </c>
    </row>
    <row r="6" spans="2:35" x14ac:dyDescent="0.2">
      <c r="B6">
        <v>0.15109999477863312</v>
      </c>
      <c r="C6">
        <v>0.15209999680519104</v>
      </c>
      <c r="D6">
        <v>0.14980000257492065</v>
      </c>
      <c r="E6">
        <f t="shared" si="1"/>
        <v>0.15094999969005585</v>
      </c>
      <c r="F6">
        <v>0.31099998950958252</v>
      </c>
      <c r="G6">
        <v>0.16769999265670776</v>
      </c>
      <c r="H6">
        <v>0.17010000348091125</v>
      </c>
      <c r="I6">
        <f t="shared" si="2"/>
        <v>0.21626666188240051</v>
      </c>
      <c r="L6">
        <v>0.24650000035762787</v>
      </c>
      <c r="M6">
        <v>0.13770000636577606</v>
      </c>
      <c r="N6">
        <v>0.14429999887943268</v>
      </c>
      <c r="O6">
        <f t="shared" si="3"/>
        <v>0.17616666853427887</v>
      </c>
      <c r="P6">
        <v>0.27889999747276306</v>
      </c>
      <c r="Q6">
        <v>0.17170000076293945</v>
      </c>
      <c r="R6">
        <v>0.33399999141693115</v>
      </c>
      <c r="S6">
        <f t="shared" si="10"/>
        <v>0.26153332988421124</v>
      </c>
      <c r="T6">
        <v>0.16519999504089355</v>
      </c>
      <c r="U6">
        <v>0.16859999299049377</v>
      </c>
      <c r="V6">
        <v>0.21469999849796295</v>
      </c>
      <c r="W6">
        <f t="shared" si="11"/>
        <v>0.18283332884311676</v>
      </c>
      <c r="Y6">
        <f>(E6-E$16)</f>
        <v>3.3150002360343933E-2</v>
      </c>
      <c r="Z6">
        <f>(I6-E$16)</f>
        <v>9.8466664552688599E-2</v>
      </c>
      <c r="AA6">
        <f>(O7-E$16)</f>
        <v>9.2200006047884614E-2</v>
      </c>
      <c r="AB6">
        <f t="shared" si="5"/>
        <v>0.14373333255449933</v>
      </c>
      <c r="AC6">
        <f>(W7-E$16)</f>
        <v>9.2233339945475251E-2</v>
      </c>
      <c r="AE6">
        <f t="shared" si="12"/>
        <v>0.46122719236995963</v>
      </c>
      <c r="AF6">
        <f t="shared" si="0"/>
        <v>1.37</v>
      </c>
      <c r="AG6">
        <f t="shared" si="7"/>
        <v>1.2828098611790844</v>
      </c>
      <c r="AH6">
        <f t="shared" si="8"/>
        <v>1.9998104586379777</v>
      </c>
      <c r="AI6">
        <f t="shared" si="9"/>
        <v>1.2832736469679769</v>
      </c>
    </row>
    <row r="7" spans="2:35" x14ac:dyDescent="0.2">
      <c r="B7">
        <v>0.12780000269412994</v>
      </c>
      <c r="C7">
        <v>0.121499994397163</v>
      </c>
      <c r="D7">
        <v>0.12359999865293503</v>
      </c>
      <c r="E7">
        <f t="shared" si="1"/>
        <v>0.12254999652504901</v>
      </c>
      <c r="F7">
        <v>0.18389999866485596</v>
      </c>
      <c r="G7">
        <v>0.1421000063419342</v>
      </c>
      <c r="H7">
        <v>0.23409999907016754</v>
      </c>
      <c r="I7">
        <f t="shared" si="2"/>
        <v>0.1867000013589859</v>
      </c>
      <c r="L7">
        <v>0.28450000286102295</v>
      </c>
      <c r="M7">
        <v>0.12720000743865967</v>
      </c>
      <c r="N7">
        <v>0.21829999983310699</v>
      </c>
      <c r="O7">
        <f t="shared" si="3"/>
        <v>0.21000000337759653</v>
      </c>
      <c r="P7">
        <v>0.17489999532699585</v>
      </c>
      <c r="Q7">
        <v>0.24269999563694</v>
      </c>
      <c r="R7">
        <v>0.3628000020980835</v>
      </c>
      <c r="S7">
        <f t="shared" si="10"/>
        <v>0.2601333310206731</v>
      </c>
      <c r="T7">
        <v>0.29370000958442688</v>
      </c>
      <c r="U7">
        <v>0.12980000674724579</v>
      </c>
      <c r="V7">
        <v>0.20659999549388885</v>
      </c>
      <c r="W7">
        <f t="shared" si="11"/>
        <v>0.21003333727518717</v>
      </c>
      <c r="Y7">
        <f>(E7-E$16)</f>
        <v>4.7499991953370985E-3</v>
      </c>
      <c r="Z7">
        <f>(I7-E$16)</f>
        <v>6.8900004029273987E-2</v>
      </c>
      <c r="AA7">
        <f>(O6-E$16)</f>
        <v>5.8366671204566956E-2</v>
      </c>
      <c r="AB7">
        <f t="shared" si="5"/>
        <v>0.14233333369096118</v>
      </c>
      <c r="AC7">
        <f>(W6-E$16)</f>
        <v>6.5033331513404846E-2</v>
      </c>
      <c r="AE7">
        <f t="shared" si="12"/>
        <v>6.6088344996490897E-2</v>
      </c>
      <c r="AF7">
        <f>(Z7*1.37)/Z$6</f>
        <v>0.95862905429884382</v>
      </c>
      <c r="AG7">
        <f t="shared" si="7"/>
        <v>0.81207523290757588</v>
      </c>
      <c r="AH7">
        <f t="shared" si="8"/>
        <v>1.9803318010459869</v>
      </c>
      <c r="AI7">
        <f t="shared" si="9"/>
        <v>0.90483073208690223</v>
      </c>
    </row>
    <row r="16" spans="2:35" x14ac:dyDescent="0.2">
      <c r="E16">
        <v>0.11779999732971191</v>
      </c>
    </row>
  </sheetData>
  <mergeCells count="3">
    <mergeCell ref="L1:N1"/>
    <mergeCell ref="P1:R1"/>
    <mergeCell ref="T1:V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FBB1-1F92-5041-93FF-A4B82B567068}">
  <dimension ref="A1:K7"/>
  <sheetViews>
    <sheetView tabSelected="1" workbookViewId="0">
      <selection activeCell="I21" sqref="I21"/>
    </sheetView>
  </sheetViews>
  <sheetFormatPr baseColWidth="10" defaultRowHeight="15" x14ac:dyDescent="0.2"/>
  <sheetData>
    <row r="1" spans="1:11" x14ac:dyDescent="0.2">
      <c r="A1" t="s">
        <v>85</v>
      </c>
      <c r="B1" t="s">
        <v>87</v>
      </c>
      <c r="C1" t="s">
        <v>86</v>
      </c>
      <c r="D1" t="s">
        <v>88</v>
      </c>
      <c r="E1" t="s">
        <v>89</v>
      </c>
      <c r="F1" s="6" t="s">
        <v>90</v>
      </c>
      <c r="G1" t="s">
        <v>91</v>
      </c>
      <c r="H1" t="s">
        <v>92</v>
      </c>
      <c r="I1" s="6" t="s">
        <v>93</v>
      </c>
      <c r="J1" s="6" t="s">
        <v>94</v>
      </c>
      <c r="K1" s="6" t="s">
        <v>95</v>
      </c>
    </row>
    <row r="2" spans="1:11" x14ac:dyDescent="0.2">
      <c r="A2">
        <v>1</v>
      </c>
      <c r="B2">
        <v>1.4766499996185303</v>
      </c>
      <c r="C2">
        <v>1.5756666660308838</v>
      </c>
      <c r="D2">
        <v>1.2586666742960613</v>
      </c>
      <c r="E2">
        <v>1.5546332995096843</v>
      </c>
      <c r="F2">
        <v>1.5015666882197063</v>
      </c>
      <c r="G2">
        <v>20.545130767528867</v>
      </c>
      <c r="H2">
        <v>21.922783129383145</v>
      </c>
      <c r="I2">
        <v>17.512255052194927</v>
      </c>
      <c r="J2">
        <v>21.630138788631417</v>
      </c>
      <c r="K2">
        <v>20.891805081507943</v>
      </c>
    </row>
    <row r="3" spans="1:11" x14ac:dyDescent="0.2">
      <c r="A3">
        <v>2</v>
      </c>
      <c r="B3">
        <v>0.81229999661445618</v>
      </c>
      <c r="C3">
        <v>0.99796668688456225</v>
      </c>
      <c r="D3">
        <v>0.65653334061304724</v>
      </c>
      <c r="E3">
        <v>0.93003332614898682</v>
      </c>
      <c r="F3">
        <v>0.94813334941864014</v>
      </c>
      <c r="G3">
        <v>11.301804528641558</v>
      </c>
      <c r="H3">
        <v>13.885047972761042</v>
      </c>
      <c r="I3">
        <v>9.1345703718702396</v>
      </c>
      <c r="J3">
        <v>12.939868153473693</v>
      </c>
      <c r="K3">
        <v>13.191699897669276</v>
      </c>
    </row>
    <row r="4" spans="1:11" x14ac:dyDescent="0.2">
      <c r="A4">
        <v>3</v>
      </c>
      <c r="B4">
        <v>0.4091000109910965</v>
      </c>
      <c r="C4">
        <v>0.46559999386469519</v>
      </c>
      <c r="D4">
        <v>0.28693333268165588</v>
      </c>
      <c r="E4">
        <v>0.45616668462753296</v>
      </c>
      <c r="F4">
        <v>0.44416668017705285</v>
      </c>
      <c r="G4">
        <v>5.691946788325521</v>
      </c>
      <c r="H4">
        <v>6.4780501552717169</v>
      </c>
      <c r="I4">
        <v>3.9922004828702726</v>
      </c>
      <c r="J4">
        <v>6.3468013340221976</v>
      </c>
      <c r="K4">
        <v>6.179841214352856</v>
      </c>
    </row>
    <row r="5" spans="1:11" x14ac:dyDescent="0.2">
      <c r="A5">
        <v>4</v>
      </c>
      <c r="B5">
        <v>0.11925000697374344</v>
      </c>
      <c r="C5">
        <v>0.25186667839686078</v>
      </c>
      <c r="D5">
        <v>0.14676667253176373</v>
      </c>
      <c r="E5">
        <v>0.24540000160535175</v>
      </c>
      <c r="F5">
        <v>0.18666667739550274</v>
      </c>
      <c r="G5">
        <v>1.6591656709018452</v>
      </c>
      <c r="H5">
        <v>3.5043062641678322</v>
      </c>
      <c r="I5">
        <v>2.0420143434525038</v>
      </c>
      <c r="J5">
        <v>3.4143332032886673</v>
      </c>
      <c r="K5">
        <v>2.5971566031364679</v>
      </c>
    </row>
    <row r="6" spans="1:11" x14ac:dyDescent="0.2">
      <c r="A6">
        <v>5</v>
      </c>
      <c r="B6">
        <v>3.3150002360343933E-2</v>
      </c>
      <c r="C6">
        <v>9.8466664552688599E-2</v>
      </c>
      <c r="D6">
        <v>9.2200006047884614E-2</v>
      </c>
      <c r="E6">
        <v>0.14373333255449933</v>
      </c>
      <c r="F6">
        <v>9.2233339945475251E-2</v>
      </c>
      <c r="G6">
        <v>0.46122719236995963</v>
      </c>
      <c r="H6">
        <v>1.37</v>
      </c>
      <c r="I6">
        <v>1.2828098611790844</v>
      </c>
      <c r="J6">
        <v>1.9998104586379777</v>
      </c>
      <c r="K6">
        <v>1.2832736469679769</v>
      </c>
    </row>
    <row r="7" spans="1:11" x14ac:dyDescent="0.2">
      <c r="A7">
        <v>6</v>
      </c>
      <c r="B7">
        <v>4.7499991953370985E-3</v>
      </c>
      <c r="C7">
        <v>6.8900004029273987E-2</v>
      </c>
      <c r="D7">
        <v>5.8366671204566956E-2</v>
      </c>
      <c r="E7">
        <v>0.14233333369096118</v>
      </c>
      <c r="F7">
        <v>6.5033331513404846E-2</v>
      </c>
      <c r="G7">
        <v>6.6088344996490897E-2</v>
      </c>
      <c r="H7">
        <v>0.95862905429884382</v>
      </c>
      <c r="I7">
        <v>0.81207523290757588</v>
      </c>
      <c r="J7">
        <v>1.9803318010459869</v>
      </c>
      <c r="K7">
        <v>0.90483073208690223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fldAs B-E,2-10</vt:lpstr>
      <vt:lpstr>fldAs FG 2-10</vt:lpstr>
      <vt:lpstr>Fd-FNR &amp; LytB.Fd-FNR</vt:lpstr>
      <vt:lpstr>fldAs</vt:lpstr>
      <vt:lpstr>Sheet2</vt:lpstr>
      <vt:lpstr>Fd-FNR &amp; PfLytB.FdFNR</vt:lpstr>
      <vt:lpstr>Data means</vt:lpstr>
      <vt:lpstr>Data for export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Tecan Plate Reader</dc:creator>
  <cp:lastModifiedBy>OJO-AJOGU AKUH</cp:lastModifiedBy>
  <dcterms:created xsi:type="dcterms:W3CDTF">2022-11-11T04:01:08Z</dcterms:created>
  <dcterms:modified xsi:type="dcterms:W3CDTF">2022-11-14T00:47:04Z</dcterms:modified>
</cp:coreProperties>
</file>